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codeName="ThisWorkbook" autoCompressPictures="0"/>
  <bookViews>
    <workbookView xWindow="0" yWindow="0" windowWidth="20520" windowHeight="9060" activeTab="1"/>
    <workbookView xWindow="4520" yWindow="1620" windowWidth="17320" windowHeight="15220" tabRatio="500"/>
  </bookViews>
  <sheets>
    <sheet name="Variables_and_Instructions" sheetId="7" r:id="rId1"/>
    <sheet name="pnoise_ss_vreg_noise_1_2" sheetId="3" r:id="rId2"/>
    <sheet name="vreg_noise_ss_1_2" sheetId="11" r:id="rId3"/>
    <sheet name="pnoise_ss_vreg_noise_data" sheetId="14" r:id="rId4"/>
    <sheet name="pnoise_ss_vreg_noise_data2" sheetId="17" r:id="rId5"/>
    <sheet name="vreg_noise_ss_data" sheetId="12" r:id="rId6"/>
    <sheet name="vreg_noise_data1.csv" sheetId="13" r:id="rId7"/>
    <sheet name="vreg_noise_data2.csv" sheetId="16" r:id="rId8"/>
  </sheets>
  <definedNames>
    <definedName name="ftarget_MHz">Variables_and_Instructions!$B$5</definedName>
    <definedName name="Fvco" localSheetId="3">Variables_and_Instructions!$B$3</definedName>
    <definedName name="Fvco" localSheetId="4">Variables_and_Instructions!$B$3</definedName>
    <definedName name="Fvco" localSheetId="5">Variables_and_Instructions!$B$3</definedName>
    <definedName name="Fvco">Variables_and_Instructions!$B$3</definedName>
    <definedName name="Kvreg" localSheetId="3">Variables_and_Instructions!$B$4</definedName>
    <definedName name="Kvreg" localSheetId="4">Variables_and_Instructions!$B$4</definedName>
    <definedName name="Kvreg" localSheetId="5">Variables_and_Instructions!$B$4</definedName>
    <definedName name="Kvreg">Variables_and_Instructions!$B$4</definedName>
    <definedName name="_xlnm.Print_Area" localSheetId="1">pnoise_ss_vreg_noise_1_2!$A$1:$K$31</definedName>
    <definedName name="_xlnm.Print_Area" localSheetId="2">vreg_noise_ss_1_2!$A$1:$K$31</definedName>
    <definedName name="vreg_log" localSheetId="3">pnoise_ss_vreg_noise_data!#REF!</definedName>
    <definedName name="vreg_log" localSheetId="4">pnoise_ss_vreg_noise_data2!#REF!</definedName>
    <definedName name="vreg_log" localSheetId="5">vreg_noise_ss_data!#REF!</definedName>
    <definedName name="vreg_noise_cvs" localSheetId="3">pnoise_ss_vreg_noise_data!$A$2:$B$182</definedName>
    <definedName name="vreg_noise_cvs" localSheetId="4">pnoise_ss_vreg_noise_data2!$A$2:$B$182</definedName>
    <definedName name="vreg_noise_cvs" localSheetId="5">vreg_noise_ss_data!$A$2:$B$182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1" l="1"/>
  <c r="B33" i="3"/>
  <c r="A13" i="7"/>
  <c r="D42" i="17"/>
  <c r="E42" i="17"/>
  <c r="F42" i="17"/>
  <c r="B37" i="3"/>
  <c r="C1" i="12"/>
  <c r="D42" i="14"/>
  <c r="E42" i="14"/>
  <c r="F42" i="14"/>
  <c r="B36" i="3"/>
  <c r="B182" i="12"/>
  <c r="A182" i="12"/>
  <c r="B181" i="12"/>
  <c r="A181" i="12"/>
  <c r="B180" i="12"/>
  <c r="A180" i="12"/>
  <c r="B179" i="12"/>
  <c r="A179" i="12"/>
  <c r="B178" i="12"/>
  <c r="A178" i="12"/>
  <c r="B177" i="12"/>
  <c r="A177" i="12"/>
  <c r="B176" i="12"/>
  <c r="A176" i="12"/>
  <c r="B175" i="12"/>
  <c r="A175" i="12"/>
  <c r="B174" i="12"/>
  <c r="A174" i="12"/>
  <c r="B173" i="12"/>
  <c r="A173" i="12"/>
  <c r="B172" i="12"/>
  <c r="A172" i="12"/>
  <c r="B171" i="12"/>
  <c r="A171" i="12"/>
  <c r="B170" i="12"/>
  <c r="A170" i="12"/>
  <c r="B169" i="12"/>
  <c r="A169" i="12"/>
  <c r="B168" i="12"/>
  <c r="A168" i="12"/>
  <c r="B167" i="12"/>
  <c r="A167" i="12"/>
  <c r="B166" i="12"/>
  <c r="A166" i="12"/>
  <c r="B165" i="12"/>
  <c r="A165" i="12"/>
  <c r="B164" i="12"/>
  <c r="A164" i="12"/>
  <c r="B163" i="12"/>
  <c r="A163" i="12"/>
  <c r="B162" i="12"/>
  <c r="A162" i="12"/>
  <c r="B161" i="12"/>
  <c r="A161" i="12"/>
  <c r="B160" i="12"/>
  <c r="A160" i="12"/>
  <c r="B159" i="12"/>
  <c r="A159" i="12"/>
  <c r="B158" i="12"/>
  <c r="A158" i="12"/>
  <c r="B157" i="12"/>
  <c r="A157" i="12"/>
  <c r="B156" i="12"/>
  <c r="A156" i="12"/>
  <c r="B155" i="12"/>
  <c r="A155" i="12"/>
  <c r="B154" i="12"/>
  <c r="A154" i="12"/>
  <c r="B153" i="12"/>
  <c r="A153" i="12"/>
  <c r="B152" i="12"/>
  <c r="A152" i="12"/>
  <c r="B151" i="12"/>
  <c r="A151" i="12"/>
  <c r="B150" i="12"/>
  <c r="A150" i="12"/>
  <c r="B149" i="12"/>
  <c r="A149" i="12"/>
  <c r="B148" i="12"/>
  <c r="A148" i="12"/>
  <c r="B147" i="12"/>
  <c r="A147" i="12"/>
  <c r="B146" i="12"/>
  <c r="A146" i="12"/>
  <c r="B145" i="12"/>
  <c r="A145" i="12"/>
  <c r="B144" i="12"/>
  <c r="A144" i="12"/>
  <c r="B143" i="12"/>
  <c r="A143" i="12"/>
  <c r="B142" i="12"/>
  <c r="A142" i="12"/>
  <c r="B141" i="12"/>
  <c r="A141" i="12"/>
  <c r="B140" i="12"/>
  <c r="A140" i="12"/>
  <c r="B139" i="12"/>
  <c r="A139" i="12"/>
  <c r="B138" i="12"/>
  <c r="A138" i="12"/>
  <c r="B137" i="12"/>
  <c r="A137" i="12"/>
  <c r="B136" i="12"/>
  <c r="A136" i="12"/>
  <c r="B135" i="12"/>
  <c r="A135" i="12"/>
  <c r="B134" i="12"/>
  <c r="A134" i="12"/>
  <c r="B133" i="12"/>
  <c r="A133" i="12"/>
  <c r="B132" i="12"/>
  <c r="A132" i="12"/>
  <c r="B131" i="12"/>
  <c r="A131" i="12"/>
  <c r="B130" i="12"/>
  <c r="A130" i="12"/>
  <c r="B129" i="12"/>
  <c r="A129" i="12"/>
  <c r="B128" i="12"/>
  <c r="A128" i="12"/>
  <c r="B127" i="12"/>
  <c r="A127" i="12"/>
  <c r="B126" i="12"/>
  <c r="A126" i="12"/>
  <c r="B125" i="12"/>
  <c r="A125" i="12"/>
  <c r="B124" i="12"/>
  <c r="A124" i="12"/>
  <c r="B123" i="12"/>
  <c r="A123" i="12"/>
  <c r="B122" i="12"/>
  <c r="A122" i="12"/>
  <c r="B121" i="12"/>
  <c r="A121" i="12"/>
  <c r="B120" i="12"/>
  <c r="A120" i="12"/>
  <c r="B119" i="12"/>
  <c r="A119" i="12"/>
  <c r="B118" i="12"/>
  <c r="A118" i="12"/>
  <c r="B117" i="12"/>
  <c r="A117" i="12"/>
  <c r="B116" i="12"/>
  <c r="A116" i="12"/>
  <c r="B115" i="12"/>
  <c r="A115" i="12"/>
  <c r="B114" i="12"/>
  <c r="A114" i="12"/>
  <c r="B113" i="12"/>
  <c r="A113" i="12"/>
  <c r="B112" i="12"/>
  <c r="A112" i="12"/>
  <c r="B111" i="12"/>
  <c r="A111" i="12"/>
  <c r="B110" i="12"/>
  <c r="A110" i="12"/>
  <c r="B109" i="12"/>
  <c r="A109" i="12"/>
  <c r="B108" i="12"/>
  <c r="A108" i="12"/>
  <c r="B107" i="12"/>
  <c r="A107" i="12"/>
  <c r="B106" i="12"/>
  <c r="A106" i="12"/>
  <c r="B105" i="12"/>
  <c r="A105" i="12"/>
  <c r="B104" i="12"/>
  <c r="A104" i="12"/>
  <c r="B103" i="12"/>
  <c r="A103" i="12"/>
  <c r="B102" i="12"/>
  <c r="A102" i="12"/>
  <c r="B101" i="12"/>
  <c r="A101" i="12"/>
  <c r="B100" i="12"/>
  <c r="A100" i="12"/>
  <c r="B99" i="12"/>
  <c r="A99" i="12"/>
  <c r="B98" i="12"/>
  <c r="A98" i="12"/>
  <c r="B97" i="12"/>
  <c r="A97" i="12"/>
  <c r="B96" i="12"/>
  <c r="A96" i="12"/>
  <c r="B95" i="12"/>
  <c r="A95" i="12"/>
  <c r="B94" i="12"/>
  <c r="A94" i="12"/>
  <c r="B93" i="12"/>
  <c r="A93" i="12"/>
  <c r="B92" i="12"/>
  <c r="A92" i="12"/>
  <c r="B91" i="12"/>
  <c r="A91" i="12"/>
  <c r="B90" i="12"/>
  <c r="A90" i="12"/>
  <c r="B89" i="12"/>
  <c r="A89" i="12"/>
  <c r="B88" i="12"/>
  <c r="A88" i="12"/>
  <c r="B87" i="12"/>
  <c r="A87" i="12"/>
  <c r="B86" i="12"/>
  <c r="A86" i="12"/>
  <c r="B85" i="12"/>
  <c r="A85" i="12"/>
  <c r="B84" i="12"/>
  <c r="A84" i="12"/>
  <c r="B83" i="12"/>
  <c r="A83" i="12"/>
  <c r="B82" i="12"/>
  <c r="A82" i="12"/>
  <c r="B81" i="12"/>
  <c r="A81" i="12"/>
  <c r="B80" i="12"/>
  <c r="A80" i="12"/>
  <c r="B79" i="12"/>
  <c r="A79" i="12"/>
  <c r="B78" i="12"/>
  <c r="A78" i="12"/>
  <c r="B77" i="12"/>
  <c r="A77" i="12"/>
  <c r="B76" i="12"/>
  <c r="A76" i="12"/>
  <c r="B75" i="12"/>
  <c r="A75" i="12"/>
  <c r="B74" i="12"/>
  <c r="A74" i="12"/>
  <c r="B73" i="12"/>
  <c r="A73" i="12"/>
  <c r="B72" i="12"/>
  <c r="A72" i="12"/>
  <c r="B71" i="12"/>
  <c r="A71" i="12"/>
  <c r="B70" i="12"/>
  <c r="A70" i="12"/>
  <c r="B69" i="12"/>
  <c r="A69" i="12"/>
  <c r="B68" i="12"/>
  <c r="A68" i="12"/>
  <c r="B67" i="12"/>
  <c r="A67" i="12"/>
  <c r="B66" i="12"/>
  <c r="A66" i="12"/>
  <c r="B65" i="12"/>
  <c r="A65" i="12"/>
  <c r="B64" i="12"/>
  <c r="A64" i="12"/>
  <c r="B63" i="12"/>
  <c r="A63" i="12"/>
  <c r="B62" i="12"/>
  <c r="A62" i="12"/>
  <c r="B61" i="12"/>
  <c r="A61" i="12"/>
  <c r="B60" i="12"/>
  <c r="A60" i="12"/>
  <c r="B59" i="12"/>
  <c r="A59" i="12"/>
  <c r="B58" i="12"/>
  <c r="A58" i="12"/>
  <c r="B57" i="12"/>
  <c r="A57" i="12"/>
  <c r="B56" i="12"/>
  <c r="A56" i="12"/>
  <c r="B55" i="12"/>
  <c r="A55" i="12"/>
  <c r="B54" i="12"/>
  <c r="A54" i="12"/>
  <c r="B53" i="12"/>
  <c r="A53" i="12"/>
  <c r="B52" i="12"/>
  <c r="A52" i="12"/>
  <c r="B51" i="12"/>
  <c r="A51" i="12"/>
  <c r="B50" i="12"/>
  <c r="A50" i="12"/>
  <c r="B49" i="12"/>
  <c r="A49" i="12"/>
  <c r="B48" i="12"/>
  <c r="A48" i="12"/>
  <c r="B47" i="12"/>
  <c r="A47" i="12"/>
  <c r="B46" i="12"/>
  <c r="A46" i="12"/>
  <c r="B45" i="12"/>
  <c r="A45" i="12"/>
  <c r="B44" i="12"/>
  <c r="A44" i="12"/>
  <c r="B43" i="12"/>
  <c r="A43" i="12"/>
  <c r="B42" i="12"/>
  <c r="A42" i="12"/>
  <c r="B41" i="12"/>
  <c r="A41" i="12"/>
  <c r="B40" i="12"/>
  <c r="A40" i="12"/>
  <c r="B39" i="12"/>
  <c r="A39" i="12"/>
  <c r="B38" i="12"/>
  <c r="A38" i="12"/>
  <c r="B37" i="12"/>
  <c r="A37" i="12"/>
  <c r="B36" i="12"/>
  <c r="A36" i="12"/>
  <c r="B35" i="12"/>
  <c r="A35" i="12"/>
  <c r="B34" i="12"/>
  <c r="A34" i="12"/>
  <c r="B33" i="12"/>
  <c r="A33" i="12"/>
  <c r="B32" i="12"/>
  <c r="A32" i="12"/>
  <c r="B31" i="12"/>
  <c r="A31" i="12"/>
  <c r="B30" i="12"/>
  <c r="A30" i="12"/>
  <c r="B29" i="12"/>
  <c r="A29" i="12"/>
  <c r="B28" i="12"/>
  <c r="A28" i="12"/>
  <c r="B27" i="12"/>
  <c r="A27" i="12"/>
  <c r="B26" i="12"/>
  <c r="A26" i="12"/>
  <c r="B25" i="12"/>
  <c r="A25" i="12"/>
  <c r="B24" i="12"/>
  <c r="A24" i="12"/>
  <c r="B23" i="12"/>
  <c r="A23" i="12"/>
  <c r="B22" i="12"/>
  <c r="A22" i="12"/>
  <c r="B21" i="12"/>
  <c r="A21" i="12"/>
  <c r="B20" i="12"/>
  <c r="A20" i="12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12" i="12"/>
  <c r="A12" i="12"/>
  <c r="B11" i="12"/>
  <c r="A11" i="12"/>
  <c r="B10" i="12"/>
  <c r="A10" i="12"/>
  <c r="B9" i="12"/>
  <c r="A9" i="12"/>
  <c r="B8" i="12"/>
  <c r="A8" i="12"/>
  <c r="B7" i="12"/>
  <c r="A7" i="12"/>
  <c r="B6" i="12"/>
  <c r="A6" i="12"/>
  <c r="B5" i="12"/>
  <c r="A5" i="12"/>
  <c r="B4" i="12"/>
  <c r="A4" i="12"/>
  <c r="B3" i="12"/>
  <c r="A3" i="12"/>
  <c r="B2" i="12"/>
  <c r="A2" i="12"/>
  <c r="B1" i="12"/>
  <c r="A1" i="12"/>
  <c r="B4" i="7"/>
  <c r="B34" i="3"/>
  <c r="B35" i="3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B3" i="17"/>
  <c r="C3" i="17"/>
  <c r="D3" i="17"/>
  <c r="E3" i="17"/>
  <c r="F3" i="17"/>
  <c r="B4" i="17"/>
  <c r="C4" i="17"/>
  <c r="D4" i="17"/>
  <c r="E4" i="17"/>
  <c r="F4" i="17"/>
  <c r="B5" i="17"/>
  <c r="C5" i="17"/>
  <c r="D5" i="17"/>
  <c r="E5" i="17"/>
  <c r="F5" i="17"/>
  <c r="B6" i="17"/>
  <c r="C6" i="17"/>
  <c r="D6" i="17"/>
  <c r="E6" i="17"/>
  <c r="F6" i="17"/>
  <c r="B7" i="17"/>
  <c r="C7" i="17"/>
  <c r="D7" i="17"/>
  <c r="E7" i="17"/>
  <c r="F7" i="17"/>
  <c r="B8" i="17"/>
  <c r="C8" i="17"/>
  <c r="D8" i="17"/>
  <c r="E8" i="17"/>
  <c r="F8" i="17"/>
  <c r="B9" i="17"/>
  <c r="C9" i="17"/>
  <c r="D9" i="17"/>
  <c r="E9" i="17"/>
  <c r="F9" i="17"/>
  <c r="B10" i="17"/>
  <c r="C10" i="17"/>
  <c r="D10" i="17"/>
  <c r="E10" i="17"/>
  <c r="F10" i="17"/>
  <c r="B11" i="17"/>
  <c r="C11" i="17"/>
  <c r="D11" i="17"/>
  <c r="E11" i="17"/>
  <c r="F11" i="17"/>
  <c r="B12" i="17"/>
  <c r="C12" i="17"/>
  <c r="D12" i="17"/>
  <c r="E12" i="17"/>
  <c r="F12" i="17"/>
  <c r="B13" i="17"/>
  <c r="C13" i="17"/>
  <c r="D13" i="17"/>
  <c r="E13" i="17"/>
  <c r="F13" i="17"/>
  <c r="B14" i="17"/>
  <c r="C14" i="17"/>
  <c r="D14" i="17"/>
  <c r="E14" i="17"/>
  <c r="F14" i="17"/>
  <c r="B15" i="17"/>
  <c r="C15" i="17"/>
  <c r="D15" i="17"/>
  <c r="E15" i="17"/>
  <c r="F15" i="17"/>
  <c r="B16" i="17"/>
  <c r="C16" i="17"/>
  <c r="D16" i="17"/>
  <c r="E16" i="17"/>
  <c r="F16" i="17"/>
  <c r="B17" i="17"/>
  <c r="C17" i="17"/>
  <c r="D17" i="17"/>
  <c r="E17" i="17"/>
  <c r="F17" i="17"/>
  <c r="B18" i="17"/>
  <c r="C18" i="17"/>
  <c r="D18" i="17"/>
  <c r="E18" i="17"/>
  <c r="F18" i="17"/>
  <c r="B19" i="17"/>
  <c r="C19" i="17"/>
  <c r="D19" i="17"/>
  <c r="E19" i="17"/>
  <c r="F19" i="17"/>
  <c r="B20" i="17"/>
  <c r="C20" i="17"/>
  <c r="D20" i="17"/>
  <c r="E20" i="17"/>
  <c r="F20" i="17"/>
  <c r="B21" i="17"/>
  <c r="C21" i="17"/>
  <c r="D21" i="17"/>
  <c r="E21" i="17"/>
  <c r="F21" i="17"/>
  <c r="B22" i="17"/>
  <c r="C22" i="17"/>
  <c r="D22" i="17"/>
  <c r="E22" i="17"/>
  <c r="F22" i="17"/>
  <c r="B23" i="17"/>
  <c r="C23" i="17"/>
  <c r="D23" i="17"/>
  <c r="E23" i="17"/>
  <c r="F23" i="17"/>
  <c r="B24" i="17"/>
  <c r="C24" i="17"/>
  <c r="D24" i="17"/>
  <c r="E24" i="17"/>
  <c r="F24" i="17"/>
  <c r="B25" i="17"/>
  <c r="C25" i="17"/>
  <c r="D25" i="17"/>
  <c r="E25" i="17"/>
  <c r="F25" i="17"/>
  <c r="B26" i="17"/>
  <c r="C26" i="17"/>
  <c r="D26" i="17"/>
  <c r="E26" i="17"/>
  <c r="F26" i="17"/>
  <c r="B27" i="17"/>
  <c r="C27" i="17"/>
  <c r="D27" i="17"/>
  <c r="E27" i="17"/>
  <c r="F27" i="17"/>
  <c r="B28" i="17"/>
  <c r="C28" i="17"/>
  <c r="D28" i="17"/>
  <c r="E28" i="17"/>
  <c r="F28" i="17"/>
  <c r="B29" i="17"/>
  <c r="C29" i="17"/>
  <c r="D29" i="17"/>
  <c r="E29" i="17"/>
  <c r="F29" i="17"/>
  <c r="B30" i="17"/>
  <c r="C30" i="17"/>
  <c r="D30" i="17"/>
  <c r="E30" i="17"/>
  <c r="F30" i="17"/>
  <c r="B31" i="17"/>
  <c r="C31" i="17"/>
  <c r="D31" i="17"/>
  <c r="E31" i="17"/>
  <c r="F31" i="17"/>
  <c r="B32" i="17"/>
  <c r="C32" i="17"/>
  <c r="D32" i="17"/>
  <c r="E32" i="17"/>
  <c r="F32" i="17"/>
  <c r="B33" i="17"/>
  <c r="C33" i="17"/>
  <c r="D33" i="17"/>
  <c r="E33" i="17"/>
  <c r="F33" i="17"/>
  <c r="B34" i="17"/>
  <c r="C34" i="17"/>
  <c r="D34" i="17"/>
  <c r="E34" i="17"/>
  <c r="F34" i="17"/>
  <c r="B35" i="17"/>
  <c r="C35" i="17"/>
  <c r="D35" i="17"/>
  <c r="E35" i="17"/>
  <c r="F35" i="17"/>
  <c r="B36" i="17"/>
  <c r="C36" i="17"/>
  <c r="D36" i="17"/>
  <c r="E36" i="17"/>
  <c r="F36" i="17"/>
  <c r="B37" i="17"/>
  <c r="C37" i="17"/>
  <c r="D37" i="17"/>
  <c r="E37" i="17"/>
  <c r="F37" i="17"/>
  <c r="B38" i="17"/>
  <c r="C38" i="17"/>
  <c r="D38" i="17"/>
  <c r="E38" i="17"/>
  <c r="F38" i="17"/>
  <c r="B39" i="17"/>
  <c r="C39" i="17"/>
  <c r="D39" i="17"/>
  <c r="E39" i="17"/>
  <c r="F39" i="17"/>
  <c r="B40" i="17"/>
  <c r="C40" i="17"/>
  <c r="D40" i="17"/>
  <c r="E40" i="17"/>
  <c r="F40" i="17"/>
  <c r="B41" i="17"/>
  <c r="C41" i="17"/>
  <c r="D41" i="17"/>
  <c r="E41" i="17"/>
  <c r="F41" i="17"/>
  <c r="B42" i="17"/>
  <c r="C42" i="17"/>
  <c r="B43" i="17"/>
  <c r="C43" i="17"/>
  <c r="D43" i="17"/>
  <c r="E43" i="17"/>
  <c r="F43" i="17"/>
  <c r="B44" i="17"/>
  <c r="C44" i="17"/>
  <c r="D44" i="17"/>
  <c r="E44" i="17"/>
  <c r="F44" i="17"/>
  <c r="B45" i="17"/>
  <c r="C45" i="17"/>
  <c r="D45" i="17"/>
  <c r="E45" i="17"/>
  <c r="F45" i="17"/>
  <c r="B46" i="17"/>
  <c r="C46" i="17"/>
  <c r="D46" i="17"/>
  <c r="E46" i="17"/>
  <c r="F46" i="17"/>
  <c r="B47" i="17"/>
  <c r="C47" i="17"/>
  <c r="D47" i="17"/>
  <c r="E47" i="17"/>
  <c r="F47" i="17"/>
  <c r="B48" i="17"/>
  <c r="C48" i="17"/>
  <c r="D48" i="17"/>
  <c r="E48" i="17"/>
  <c r="F48" i="17"/>
  <c r="B49" i="17"/>
  <c r="C49" i="17"/>
  <c r="D49" i="17"/>
  <c r="E49" i="17"/>
  <c r="F49" i="17"/>
  <c r="B50" i="17"/>
  <c r="C50" i="17"/>
  <c r="D50" i="17"/>
  <c r="E50" i="17"/>
  <c r="F50" i="17"/>
  <c r="B51" i="17"/>
  <c r="C51" i="17"/>
  <c r="D51" i="17"/>
  <c r="E51" i="17"/>
  <c r="F51" i="17"/>
  <c r="B52" i="17"/>
  <c r="C52" i="17"/>
  <c r="D52" i="17"/>
  <c r="E52" i="17"/>
  <c r="F52" i="17"/>
  <c r="B53" i="17"/>
  <c r="C53" i="17"/>
  <c r="D53" i="17"/>
  <c r="E53" i="17"/>
  <c r="F53" i="17"/>
  <c r="B54" i="17"/>
  <c r="C54" i="17"/>
  <c r="D54" i="17"/>
  <c r="E54" i="17"/>
  <c r="F54" i="17"/>
  <c r="B55" i="17"/>
  <c r="C55" i="17"/>
  <c r="D55" i="17"/>
  <c r="E55" i="17"/>
  <c r="F55" i="17"/>
  <c r="B56" i="17"/>
  <c r="C56" i="17"/>
  <c r="D56" i="17"/>
  <c r="E56" i="17"/>
  <c r="F56" i="17"/>
  <c r="B57" i="17"/>
  <c r="C57" i="17"/>
  <c r="D57" i="17"/>
  <c r="E57" i="17"/>
  <c r="F57" i="17"/>
  <c r="B58" i="17"/>
  <c r="C58" i="17"/>
  <c r="D58" i="17"/>
  <c r="E58" i="17"/>
  <c r="F58" i="17"/>
  <c r="B59" i="17"/>
  <c r="C59" i="17"/>
  <c r="D59" i="17"/>
  <c r="E59" i="17"/>
  <c r="F59" i="17"/>
  <c r="B60" i="17"/>
  <c r="C60" i="17"/>
  <c r="D60" i="17"/>
  <c r="E60" i="17"/>
  <c r="F60" i="17"/>
  <c r="B61" i="17"/>
  <c r="C61" i="17"/>
  <c r="D61" i="17"/>
  <c r="E61" i="17"/>
  <c r="F61" i="17"/>
  <c r="B62" i="17"/>
  <c r="C62" i="17"/>
  <c r="D62" i="17"/>
  <c r="E62" i="17"/>
  <c r="F62" i="17"/>
  <c r="B63" i="17"/>
  <c r="C63" i="17"/>
  <c r="D63" i="17"/>
  <c r="E63" i="17"/>
  <c r="F63" i="17"/>
  <c r="B64" i="17"/>
  <c r="C64" i="17"/>
  <c r="D64" i="17"/>
  <c r="E64" i="17"/>
  <c r="F64" i="17"/>
  <c r="B65" i="17"/>
  <c r="C65" i="17"/>
  <c r="D65" i="17"/>
  <c r="E65" i="17"/>
  <c r="F65" i="17"/>
  <c r="B66" i="17"/>
  <c r="C66" i="17"/>
  <c r="D66" i="17"/>
  <c r="E66" i="17"/>
  <c r="F66" i="17"/>
  <c r="B67" i="17"/>
  <c r="C67" i="17"/>
  <c r="D67" i="17"/>
  <c r="E67" i="17"/>
  <c r="F67" i="17"/>
  <c r="B68" i="17"/>
  <c r="C68" i="17"/>
  <c r="D68" i="17"/>
  <c r="E68" i="17"/>
  <c r="F68" i="17"/>
  <c r="B69" i="17"/>
  <c r="C69" i="17"/>
  <c r="D69" i="17"/>
  <c r="E69" i="17"/>
  <c r="F69" i="17"/>
  <c r="B70" i="17"/>
  <c r="C70" i="17"/>
  <c r="D70" i="17"/>
  <c r="E70" i="17"/>
  <c r="F70" i="17"/>
  <c r="B71" i="17"/>
  <c r="C71" i="17"/>
  <c r="D71" i="17"/>
  <c r="E71" i="17"/>
  <c r="F71" i="17"/>
  <c r="B72" i="17"/>
  <c r="C72" i="17"/>
  <c r="D72" i="17"/>
  <c r="E72" i="17"/>
  <c r="F72" i="17"/>
  <c r="B73" i="17"/>
  <c r="C73" i="17"/>
  <c r="D73" i="17"/>
  <c r="E73" i="17"/>
  <c r="F73" i="17"/>
  <c r="B74" i="17"/>
  <c r="C74" i="17"/>
  <c r="D74" i="17"/>
  <c r="E74" i="17"/>
  <c r="F74" i="17"/>
  <c r="B75" i="17"/>
  <c r="C75" i="17"/>
  <c r="D75" i="17"/>
  <c r="E75" i="17"/>
  <c r="F75" i="17"/>
  <c r="B76" i="17"/>
  <c r="C76" i="17"/>
  <c r="D76" i="17"/>
  <c r="E76" i="17"/>
  <c r="F76" i="17"/>
  <c r="B77" i="17"/>
  <c r="C77" i="17"/>
  <c r="D77" i="17"/>
  <c r="E77" i="17"/>
  <c r="F77" i="17"/>
  <c r="B78" i="17"/>
  <c r="C78" i="17"/>
  <c r="D78" i="17"/>
  <c r="E78" i="17"/>
  <c r="F78" i="17"/>
  <c r="B79" i="17"/>
  <c r="C79" i="17"/>
  <c r="D79" i="17"/>
  <c r="E79" i="17"/>
  <c r="F79" i="17"/>
  <c r="B80" i="17"/>
  <c r="C80" i="17"/>
  <c r="D80" i="17"/>
  <c r="E80" i="17"/>
  <c r="F80" i="17"/>
  <c r="B81" i="17"/>
  <c r="C81" i="17"/>
  <c r="D81" i="17"/>
  <c r="E81" i="17"/>
  <c r="F81" i="17"/>
  <c r="B82" i="17"/>
  <c r="C82" i="17"/>
  <c r="D82" i="17"/>
  <c r="E82" i="17"/>
  <c r="F82" i="17"/>
  <c r="B83" i="17"/>
  <c r="C83" i="17"/>
  <c r="D83" i="17"/>
  <c r="E83" i="17"/>
  <c r="F83" i="17"/>
  <c r="B84" i="17"/>
  <c r="C84" i="17"/>
  <c r="D84" i="17"/>
  <c r="E84" i="17"/>
  <c r="F84" i="17"/>
  <c r="B85" i="17"/>
  <c r="C85" i="17"/>
  <c r="D85" i="17"/>
  <c r="E85" i="17"/>
  <c r="F85" i="17"/>
  <c r="B86" i="17"/>
  <c r="C86" i="17"/>
  <c r="D86" i="17"/>
  <c r="E86" i="17"/>
  <c r="F86" i="17"/>
  <c r="B87" i="17"/>
  <c r="C87" i="17"/>
  <c r="D87" i="17"/>
  <c r="E87" i="17"/>
  <c r="F87" i="17"/>
  <c r="B88" i="17"/>
  <c r="C88" i="17"/>
  <c r="D88" i="17"/>
  <c r="E88" i="17"/>
  <c r="F88" i="17"/>
  <c r="B89" i="17"/>
  <c r="C89" i="17"/>
  <c r="D89" i="17"/>
  <c r="E89" i="17"/>
  <c r="F89" i="17"/>
  <c r="B90" i="17"/>
  <c r="C90" i="17"/>
  <c r="D90" i="17"/>
  <c r="E90" i="17"/>
  <c r="F90" i="17"/>
  <c r="B91" i="17"/>
  <c r="C91" i="17"/>
  <c r="D91" i="17"/>
  <c r="E91" i="17"/>
  <c r="F91" i="17"/>
  <c r="B92" i="17"/>
  <c r="C92" i="17"/>
  <c r="D92" i="17"/>
  <c r="E92" i="17"/>
  <c r="F92" i="17"/>
  <c r="B93" i="17"/>
  <c r="C93" i="17"/>
  <c r="D93" i="17"/>
  <c r="E93" i="17"/>
  <c r="F93" i="17"/>
  <c r="B94" i="17"/>
  <c r="C94" i="17"/>
  <c r="D94" i="17"/>
  <c r="E94" i="17"/>
  <c r="F94" i="17"/>
  <c r="B95" i="17"/>
  <c r="C95" i="17"/>
  <c r="D95" i="17"/>
  <c r="E95" i="17"/>
  <c r="F95" i="17"/>
  <c r="B96" i="17"/>
  <c r="C96" i="17"/>
  <c r="D96" i="17"/>
  <c r="E96" i="17"/>
  <c r="F96" i="17"/>
  <c r="B97" i="17"/>
  <c r="C97" i="17"/>
  <c r="D97" i="17"/>
  <c r="E97" i="17"/>
  <c r="F97" i="17"/>
  <c r="B98" i="17"/>
  <c r="C98" i="17"/>
  <c r="D98" i="17"/>
  <c r="E98" i="17"/>
  <c r="F98" i="17"/>
  <c r="B99" i="17"/>
  <c r="C99" i="17"/>
  <c r="D99" i="17"/>
  <c r="E99" i="17"/>
  <c r="F99" i="17"/>
  <c r="B100" i="17"/>
  <c r="C100" i="17"/>
  <c r="D100" i="17"/>
  <c r="E100" i="17"/>
  <c r="F100" i="17"/>
  <c r="B101" i="17"/>
  <c r="C101" i="17"/>
  <c r="D101" i="17"/>
  <c r="E101" i="17"/>
  <c r="F101" i="17"/>
  <c r="B102" i="17"/>
  <c r="C102" i="17"/>
  <c r="D102" i="17"/>
  <c r="E102" i="17"/>
  <c r="F102" i="17"/>
  <c r="B103" i="17"/>
  <c r="C103" i="17"/>
  <c r="D103" i="17"/>
  <c r="E103" i="17"/>
  <c r="F103" i="17"/>
  <c r="B104" i="17"/>
  <c r="C104" i="17"/>
  <c r="D104" i="17"/>
  <c r="E104" i="17"/>
  <c r="F104" i="17"/>
  <c r="B105" i="17"/>
  <c r="C105" i="17"/>
  <c r="D105" i="17"/>
  <c r="E105" i="17"/>
  <c r="F105" i="17"/>
  <c r="B106" i="17"/>
  <c r="C106" i="17"/>
  <c r="D106" i="17"/>
  <c r="E106" i="17"/>
  <c r="F106" i="17"/>
  <c r="B107" i="17"/>
  <c r="C107" i="17"/>
  <c r="D107" i="17"/>
  <c r="E107" i="17"/>
  <c r="F107" i="17"/>
  <c r="B108" i="17"/>
  <c r="C108" i="17"/>
  <c r="D108" i="17"/>
  <c r="E108" i="17"/>
  <c r="F108" i="17"/>
  <c r="B109" i="17"/>
  <c r="C109" i="17"/>
  <c r="D109" i="17"/>
  <c r="E109" i="17"/>
  <c r="F109" i="17"/>
  <c r="B110" i="17"/>
  <c r="C110" i="17"/>
  <c r="D110" i="17"/>
  <c r="E110" i="17"/>
  <c r="F110" i="17"/>
  <c r="B111" i="17"/>
  <c r="C111" i="17"/>
  <c r="D111" i="17"/>
  <c r="E111" i="17"/>
  <c r="F111" i="17"/>
  <c r="B112" i="17"/>
  <c r="C112" i="17"/>
  <c r="D112" i="17"/>
  <c r="E112" i="17"/>
  <c r="F112" i="17"/>
  <c r="B113" i="17"/>
  <c r="C113" i="17"/>
  <c r="D113" i="17"/>
  <c r="E113" i="17"/>
  <c r="F113" i="17"/>
  <c r="B114" i="17"/>
  <c r="C114" i="17"/>
  <c r="D114" i="17"/>
  <c r="E114" i="17"/>
  <c r="F114" i="17"/>
  <c r="B115" i="17"/>
  <c r="C115" i="17"/>
  <c r="D115" i="17"/>
  <c r="E115" i="17"/>
  <c r="F115" i="17"/>
  <c r="B116" i="17"/>
  <c r="C116" i="17"/>
  <c r="D116" i="17"/>
  <c r="E116" i="17"/>
  <c r="F116" i="17"/>
  <c r="B117" i="17"/>
  <c r="C117" i="17"/>
  <c r="D117" i="17"/>
  <c r="E117" i="17"/>
  <c r="F117" i="17"/>
  <c r="B118" i="17"/>
  <c r="C118" i="17"/>
  <c r="D118" i="17"/>
  <c r="E118" i="17"/>
  <c r="F118" i="17"/>
  <c r="B119" i="17"/>
  <c r="C119" i="17"/>
  <c r="D119" i="17"/>
  <c r="E119" i="17"/>
  <c r="F119" i="17"/>
  <c r="B120" i="17"/>
  <c r="C120" i="17"/>
  <c r="D120" i="17"/>
  <c r="E120" i="17"/>
  <c r="F120" i="17"/>
  <c r="B121" i="17"/>
  <c r="C121" i="17"/>
  <c r="D121" i="17"/>
  <c r="E121" i="17"/>
  <c r="F121" i="17"/>
  <c r="B122" i="17"/>
  <c r="C122" i="17"/>
  <c r="D122" i="17"/>
  <c r="E122" i="17"/>
  <c r="F122" i="17"/>
  <c r="B123" i="17"/>
  <c r="C123" i="17"/>
  <c r="D123" i="17"/>
  <c r="E123" i="17"/>
  <c r="F123" i="17"/>
  <c r="B124" i="17"/>
  <c r="C124" i="17"/>
  <c r="D124" i="17"/>
  <c r="E124" i="17"/>
  <c r="F124" i="17"/>
  <c r="B125" i="17"/>
  <c r="C125" i="17"/>
  <c r="D125" i="17"/>
  <c r="E125" i="17"/>
  <c r="F125" i="17"/>
  <c r="B126" i="17"/>
  <c r="C126" i="17"/>
  <c r="D126" i="17"/>
  <c r="E126" i="17"/>
  <c r="F126" i="17"/>
  <c r="B127" i="17"/>
  <c r="C127" i="17"/>
  <c r="D127" i="17"/>
  <c r="E127" i="17"/>
  <c r="F127" i="17"/>
  <c r="B128" i="17"/>
  <c r="C128" i="17"/>
  <c r="D128" i="17"/>
  <c r="E128" i="17"/>
  <c r="F128" i="17"/>
  <c r="B129" i="17"/>
  <c r="C129" i="17"/>
  <c r="D129" i="17"/>
  <c r="E129" i="17"/>
  <c r="F129" i="17"/>
  <c r="B130" i="17"/>
  <c r="C130" i="17"/>
  <c r="D130" i="17"/>
  <c r="E130" i="17"/>
  <c r="F130" i="17"/>
  <c r="B131" i="17"/>
  <c r="C131" i="17"/>
  <c r="D131" i="17"/>
  <c r="E131" i="17"/>
  <c r="F131" i="17"/>
  <c r="B132" i="17"/>
  <c r="C132" i="17"/>
  <c r="D132" i="17"/>
  <c r="E132" i="17"/>
  <c r="F132" i="17"/>
  <c r="B133" i="17"/>
  <c r="C133" i="17"/>
  <c r="D133" i="17"/>
  <c r="E133" i="17"/>
  <c r="F133" i="17"/>
  <c r="B134" i="17"/>
  <c r="C134" i="17"/>
  <c r="D134" i="17"/>
  <c r="E134" i="17"/>
  <c r="F134" i="17"/>
  <c r="B135" i="17"/>
  <c r="C135" i="17"/>
  <c r="D135" i="17"/>
  <c r="E135" i="17"/>
  <c r="F135" i="17"/>
  <c r="B136" i="17"/>
  <c r="C136" i="17"/>
  <c r="D136" i="17"/>
  <c r="E136" i="17"/>
  <c r="F136" i="17"/>
  <c r="B137" i="17"/>
  <c r="C137" i="17"/>
  <c r="D137" i="17"/>
  <c r="E137" i="17"/>
  <c r="F137" i="17"/>
  <c r="B138" i="17"/>
  <c r="C138" i="17"/>
  <c r="D138" i="17"/>
  <c r="E138" i="17"/>
  <c r="F138" i="17"/>
  <c r="B139" i="17"/>
  <c r="C139" i="17"/>
  <c r="D139" i="17"/>
  <c r="E139" i="17"/>
  <c r="F139" i="17"/>
  <c r="B140" i="17"/>
  <c r="C140" i="17"/>
  <c r="D140" i="17"/>
  <c r="E140" i="17"/>
  <c r="F140" i="17"/>
  <c r="B141" i="17"/>
  <c r="C141" i="17"/>
  <c r="D141" i="17"/>
  <c r="E141" i="17"/>
  <c r="F141" i="17"/>
  <c r="B142" i="17"/>
  <c r="C142" i="17"/>
  <c r="D142" i="17"/>
  <c r="E142" i="17"/>
  <c r="F142" i="17"/>
  <c r="B143" i="17"/>
  <c r="C143" i="17"/>
  <c r="D143" i="17"/>
  <c r="E143" i="17"/>
  <c r="F143" i="17"/>
  <c r="B144" i="17"/>
  <c r="C144" i="17"/>
  <c r="D144" i="17"/>
  <c r="E144" i="17"/>
  <c r="F144" i="17"/>
  <c r="B145" i="17"/>
  <c r="C145" i="17"/>
  <c r="D145" i="17"/>
  <c r="E145" i="17"/>
  <c r="F145" i="17"/>
  <c r="B146" i="17"/>
  <c r="C146" i="17"/>
  <c r="D146" i="17"/>
  <c r="E146" i="17"/>
  <c r="F146" i="17"/>
  <c r="B147" i="17"/>
  <c r="C147" i="17"/>
  <c r="D147" i="17"/>
  <c r="E147" i="17"/>
  <c r="F147" i="17"/>
  <c r="B148" i="17"/>
  <c r="C148" i="17"/>
  <c r="D148" i="17"/>
  <c r="E148" i="17"/>
  <c r="F148" i="17"/>
  <c r="B149" i="17"/>
  <c r="C149" i="17"/>
  <c r="D149" i="17"/>
  <c r="E149" i="17"/>
  <c r="F149" i="17"/>
  <c r="B150" i="17"/>
  <c r="C150" i="17"/>
  <c r="D150" i="17"/>
  <c r="E150" i="17"/>
  <c r="F150" i="17"/>
  <c r="B151" i="17"/>
  <c r="C151" i="17"/>
  <c r="D151" i="17"/>
  <c r="E151" i="17"/>
  <c r="F151" i="17"/>
  <c r="B152" i="17"/>
  <c r="C152" i="17"/>
  <c r="D152" i="17"/>
  <c r="E152" i="17"/>
  <c r="F152" i="17"/>
  <c r="B153" i="17"/>
  <c r="C153" i="17"/>
  <c r="D153" i="17"/>
  <c r="E153" i="17"/>
  <c r="F153" i="17"/>
  <c r="B154" i="17"/>
  <c r="C154" i="17"/>
  <c r="D154" i="17"/>
  <c r="E154" i="17"/>
  <c r="F154" i="17"/>
  <c r="B155" i="17"/>
  <c r="C155" i="17"/>
  <c r="D155" i="17"/>
  <c r="E155" i="17"/>
  <c r="F155" i="17"/>
  <c r="B156" i="17"/>
  <c r="C156" i="17"/>
  <c r="D156" i="17"/>
  <c r="E156" i="17"/>
  <c r="F156" i="17"/>
  <c r="B157" i="17"/>
  <c r="C157" i="17"/>
  <c r="D157" i="17"/>
  <c r="E157" i="17"/>
  <c r="F157" i="17"/>
  <c r="B158" i="17"/>
  <c r="C158" i="17"/>
  <c r="D158" i="17"/>
  <c r="E158" i="17"/>
  <c r="F158" i="17"/>
  <c r="B159" i="17"/>
  <c r="C159" i="17"/>
  <c r="D159" i="17"/>
  <c r="E159" i="17"/>
  <c r="F159" i="17"/>
  <c r="B160" i="17"/>
  <c r="C160" i="17"/>
  <c r="D160" i="17"/>
  <c r="E160" i="17"/>
  <c r="F160" i="17"/>
  <c r="B161" i="17"/>
  <c r="C161" i="17"/>
  <c r="D161" i="17"/>
  <c r="E161" i="17"/>
  <c r="F161" i="17"/>
  <c r="B162" i="17"/>
  <c r="C162" i="17"/>
  <c r="D162" i="17"/>
  <c r="E162" i="17"/>
  <c r="F162" i="17"/>
  <c r="B163" i="17"/>
  <c r="C163" i="17"/>
  <c r="D163" i="17"/>
  <c r="E163" i="17"/>
  <c r="F163" i="17"/>
  <c r="B164" i="17"/>
  <c r="C164" i="17"/>
  <c r="D164" i="17"/>
  <c r="E164" i="17"/>
  <c r="F164" i="17"/>
  <c r="B165" i="17"/>
  <c r="C165" i="17"/>
  <c r="D165" i="17"/>
  <c r="E165" i="17"/>
  <c r="F165" i="17"/>
  <c r="B166" i="17"/>
  <c r="C166" i="17"/>
  <c r="D166" i="17"/>
  <c r="E166" i="17"/>
  <c r="F166" i="17"/>
  <c r="B167" i="17"/>
  <c r="C167" i="17"/>
  <c r="D167" i="17"/>
  <c r="E167" i="17"/>
  <c r="F167" i="17"/>
  <c r="B168" i="17"/>
  <c r="C168" i="17"/>
  <c r="D168" i="17"/>
  <c r="E168" i="17"/>
  <c r="F168" i="17"/>
  <c r="B169" i="17"/>
  <c r="C169" i="17"/>
  <c r="D169" i="17"/>
  <c r="E169" i="17"/>
  <c r="F169" i="17"/>
  <c r="B170" i="17"/>
  <c r="C170" i="17"/>
  <c r="D170" i="17"/>
  <c r="E170" i="17"/>
  <c r="F170" i="17"/>
  <c r="B171" i="17"/>
  <c r="C171" i="17"/>
  <c r="D171" i="17"/>
  <c r="E171" i="17"/>
  <c r="F171" i="17"/>
  <c r="B172" i="17"/>
  <c r="C172" i="17"/>
  <c r="D172" i="17"/>
  <c r="E172" i="17"/>
  <c r="F172" i="17"/>
  <c r="B173" i="17"/>
  <c r="C173" i="17"/>
  <c r="D173" i="17"/>
  <c r="E173" i="17"/>
  <c r="F173" i="17"/>
  <c r="B174" i="17"/>
  <c r="C174" i="17"/>
  <c r="D174" i="17"/>
  <c r="E174" i="17"/>
  <c r="F174" i="17"/>
  <c r="B175" i="17"/>
  <c r="C175" i="17"/>
  <c r="D175" i="17"/>
  <c r="E175" i="17"/>
  <c r="F175" i="17"/>
  <c r="B176" i="17"/>
  <c r="C176" i="17"/>
  <c r="D176" i="17"/>
  <c r="E176" i="17"/>
  <c r="F176" i="17"/>
  <c r="B177" i="17"/>
  <c r="C177" i="17"/>
  <c r="D177" i="17"/>
  <c r="E177" i="17"/>
  <c r="F177" i="17"/>
  <c r="B178" i="17"/>
  <c r="C178" i="17"/>
  <c r="D178" i="17"/>
  <c r="E178" i="17"/>
  <c r="F178" i="17"/>
  <c r="B179" i="17"/>
  <c r="C179" i="17"/>
  <c r="D179" i="17"/>
  <c r="E179" i="17"/>
  <c r="F179" i="17"/>
  <c r="B180" i="17"/>
  <c r="C180" i="17"/>
  <c r="D180" i="17"/>
  <c r="E180" i="17"/>
  <c r="F180" i="17"/>
  <c r="B181" i="17"/>
  <c r="C181" i="17"/>
  <c r="D181" i="17"/>
  <c r="E181" i="17"/>
  <c r="F181" i="17"/>
  <c r="B182" i="17"/>
  <c r="C182" i="17"/>
  <c r="D182" i="17"/>
  <c r="E182" i="17"/>
  <c r="F182" i="17"/>
  <c r="A2" i="14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B2" i="14"/>
  <c r="C2" i="14"/>
  <c r="D2" i="14"/>
  <c r="E2" i="14"/>
  <c r="F2" i="14"/>
  <c r="B3" i="14"/>
  <c r="C3" i="14"/>
  <c r="D3" i="14"/>
  <c r="E3" i="14"/>
  <c r="F3" i="14"/>
  <c r="B4" i="14"/>
  <c r="C4" i="14"/>
  <c r="D4" i="14"/>
  <c r="E4" i="14"/>
  <c r="F4" i="14"/>
  <c r="B5" i="14"/>
  <c r="C5" i="14"/>
  <c r="D5" i="14"/>
  <c r="E5" i="14"/>
  <c r="F5" i="14"/>
  <c r="B6" i="14"/>
  <c r="C6" i="14"/>
  <c r="D6" i="14"/>
  <c r="E6" i="14"/>
  <c r="F6" i="14"/>
  <c r="B7" i="14"/>
  <c r="C7" i="14"/>
  <c r="D7" i="14"/>
  <c r="E7" i="14"/>
  <c r="F7" i="14"/>
  <c r="B8" i="14"/>
  <c r="C8" i="14"/>
  <c r="D8" i="14"/>
  <c r="E8" i="14"/>
  <c r="F8" i="14"/>
  <c r="B9" i="14"/>
  <c r="C9" i="14"/>
  <c r="D9" i="14"/>
  <c r="E9" i="14"/>
  <c r="F9" i="14"/>
  <c r="B10" i="14"/>
  <c r="C10" i="14"/>
  <c r="D10" i="14"/>
  <c r="E10" i="14"/>
  <c r="F10" i="14"/>
  <c r="B11" i="14"/>
  <c r="C11" i="14"/>
  <c r="D11" i="14"/>
  <c r="E11" i="14"/>
  <c r="F11" i="14"/>
  <c r="B12" i="14"/>
  <c r="C12" i="14"/>
  <c r="D12" i="14"/>
  <c r="E12" i="14"/>
  <c r="F12" i="14"/>
  <c r="B13" i="14"/>
  <c r="C13" i="14"/>
  <c r="D13" i="14"/>
  <c r="E13" i="14"/>
  <c r="F13" i="14"/>
  <c r="B14" i="14"/>
  <c r="C14" i="14"/>
  <c r="D14" i="14"/>
  <c r="E14" i="14"/>
  <c r="F14" i="14"/>
  <c r="B15" i="14"/>
  <c r="C15" i="14"/>
  <c r="D15" i="14"/>
  <c r="E15" i="14"/>
  <c r="F15" i="14"/>
  <c r="B16" i="14"/>
  <c r="C16" i="14"/>
  <c r="D16" i="14"/>
  <c r="E16" i="14"/>
  <c r="F16" i="14"/>
  <c r="B17" i="14"/>
  <c r="C17" i="14"/>
  <c r="D17" i="14"/>
  <c r="E17" i="14"/>
  <c r="F17" i="14"/>
  <c r="B18" i="14"/>
  <c r="C18" i="14"/>
  <c r="D18" i="14"/>
  <c r="E18" i="14"/>
  <c r="F18" i="14"/>
  <c r="B19" i="14"/>
  <c r="C19" i="14"/>
  <c r="D19" i="14"/>
  <c r="E19" i="14"/>
  <c r="F19" i="14"/>
  <c r="B20" i="14"/>
  <c r="C20" i="14"/>
  <c r="D20" i="14"/>
  <c r="E20" i="14"/>
  <c r="F20" i="14"/>
  <c r="B21" i="14"/>
  <c r="C21" i="14"/>
  <c r="D21" i="14"/>
  <c r="E21" i="14"/>
  <c r="F21" i="14"/>
  <c r="B22" i="14"/>
  <c r="C22" i="14"/>
  <c r="D22" i="14"/>
  <c r="E22" i="14"/>
  <c r="F22" i="14"/>
  <c r="B23" i="14"/>
  <c r="C23" i="14"/>
  <c r="D23" i="14"/>
  <c r="E23" i="14"/>
  <c r="F23" i="14"/>
  <c r="B24" i="14"/>
  <c r="C24" i="14"/>
  <c r="D24" i="14"/>
  <c r="E24" i="14"/>
  <c r="F24" i="14"/>
  <c r="B25" i="14"/>
  <c r="C25" i="14"/>
  <c r="D25" i="14"/>
  <c r="E25" i="14"/>
  <c r="F25" i="14"/>
  <c r="B26" i="14"/>
  <c r="C26" i="14"/>
  <c r="D26" i="14"/>
  <c r="E26" i="14"/>
  <c r="F26" i="14"/>
  <c r="B27" i="14"/>
  <c r="C27" i="14"/>
  <c r="D27" i="14"/>
  <c r="E27" i="14"/>
  <c r="F27" i="14"/>
  <c r="B28" i="14"/>
  <c r="C28" i="14"/>
  <c r="D28" i="14"/>
  <c r="E28" i="14"/>
  <c r="F28" i="14"/>
  <c r="B29" i="14"/>
  <c r="C29" i="14"/>
  <c r="D29" i="14"/>
  <c r="E29" i="14"/>
  <c r="F29" i="14"/>
  <c r="B30" i="14"/>
  <c r="C30" i="14"/>
  <c r="D30" i="14"/>
  <c r="E30" i="14"/>
  <c r="F30" i="14"/>
  <c r="B31" i="14"/>
  <c r="C31" i="14"/>
  <c r="D31" i="14"/>
  <c r="E31" i="14"/>
  <c r="F31" i="14"/>
  <c r="B32" i="14"/>
  <c r="C32" i="14"/>
  <c r="D32" i="14"/>
  <c r="E32" i="14"/>
  <c r="F32" i="14"/>
  <c r="B33" i="14"/>
  <c r="C33" i="14"/>
  <c r="D33" i="14"/>
  <c r="E33" i="14"/>
  <c r="F33" i="14"/>
  <c r="B34" i="14"/>
  <c r="C34" i="14"/>
  <c r="D34" i="14"/>
  <c r="E34" i="14"/>
  <c r="F34" i="14"/>
  <c r="B35" i="14"/>
  <c r="C35" i="14"/>
  <c r="D35" i="14"/>
  <c r="E35" i="14"/>
  <c r="F35" i="14"/>
  <c r="B36" i="14"/>
  <c r="C36" i="14"/>
  <c r="D36" i="14"/>
  <c r="E36" i="14"/>
  <c r="F36" i="14"/>
  <c r="B37" i="14"/>
  <c r="C37" i="14"/>
  <c r="D37" i="14"/>
  <c r="E37" i="14"/>
  <c r="F37" i="14"/>
  <c r="B38" i="14"/>
  <c r="C38" i="14"/>
  <c r="D38" i="14"/>
  <c r="E38" i="14"/>
  <c r="F38" i="14"/>
  <c r="B39" i="14"/>
  <c r="C39" i="14"/>
  <c r="D39" i="14"/>
  <c r="E39" i="14"/>
  <c r="F39" i="14"/>
  <c r="B40" i="14"/>
  <c r="C40" i="14"/>
  <c r="D40" i="14"/>
  <c r="E40" i="14"/>
  <c r="F40" i="14"/>
  <c r="B41" i="14"/>
  <c r="C41" i="14"/>
  <c r="D41" i="14"/>
  <c r="E41" i="14"/>
  <c r="F41" i="14"/>
  <c r="B42" i="14"/>
  <c r="C42" i="14"/>
  <c r="B43" i="14"/>
  <c r="C43" i="14"/>
  <c r="D43" i="14"/>
  <c r="E43" i="14"/>
  <c r="F43" i="14"/>
  <c r="B44" i="14"/>
  <c r="C44" i="14"/>
  <c r="D44" i="14"/>
  <c r="E44" i="14"/>
  <c r="F44" i="14"/>
  <c r="B45" i="14"/>
  <c r="C45" i="14"/>
  <c r="D45" i="14"/>
  <c r="E45" i="14"/>
  <c r="F45" i="14"/>
  <c r="B46" i="14"/>
  <c r="C46" i="14"/>
  <c r="D46" i="14"/>
  <c r="E46" i="14"/>
  <c r="F46" i="14"/>
  <c r="B47" i="14"/>
  <c r="C47" i="14"/>
  <c r="D47" i="14"/>
  <c r="E47" i="14"/>
  <c r="F47" i="14"/>
  <c r="B48" i="14"/>
  <c r="C48" i="14"/>
  <c r="D48" i="14"/>
  <c r="E48" i="14"/>
  <c r="F48" i="14"/>
  <c r="B49" i="14"/>
  <c r="C49" i="14"/>
  <c r="D49" i="14"/>
  <c r="E49" i="14"/>
  <c r="F49" i="14"/>
  <c r="B50" i="14"/>
  <c r="C50" i="14"/>
  <c r="D50" i="14"/>
  <c r="E50" i="14"/>
  <c r="F50" i="14"/>
  <c r="B51" i="14"/>
  <c r="C51" i="14"/>
  <c r="D51" i="14"/>
  <c r="E51" i="14"/>
  <c r="F51" i="14"/>
  <c r="B52" i="14"/>
  <c r="C52" i="14"/>
  <c r="D52" i="14"/>
  <c r="E52" i="14"/>
  <c r="F52" i="14"/>
  <c r="B53" i="14"/>
  <c r="C53" i="14"/>
  <c r="D53" i="14"/>
  <c r="E53" i="14"/>
  <c r="F53" i="14"/>
  <c r="B54" i="14"/>
  <c r="C54" i="14"/>
  <c r="D54" i="14"/>
  <c r="E54" i="14"/>
  <c r="F54" i="14"/>
  <c r="B55" i="14"/>
  <c r="C55" i="14"/>
  <c r="D55" i="14"/>
  <c r="E55" i="14"/>
  <c r="F55" i="14"/>
  <c r="B56" i="14"/>
  <c r="C56" i="14"/>
  <c r="D56" i="14"/>
  <c r="E56" i="14"/>
  <c r="F56" i="14"/>
  <c r="B57" i="14"/>
  <c r="C57" i="14"/>
  <c r="D57" i="14"/>
  <c r="E57" i="14"/>
  <c r="F57" i="14"/>
  <c r="B58" i="14"/>
  <c r="C58" i="14"/>
  <c r="D58" i="14"/>
  <c r="E58" i="14"/>
  <c r="F58" i="14"/>
  <c r="B59" i="14"/>
  <c r="C59" i="14"/>
  <c r="D59" i="14"/>
  <c r="E59" i="14"/>
  <c r="F59" i="14"/>
  <c r="B60" i="14"/>
  <c r="C60" i="14"/>
  <c r="D60" i="14"/>
  <c r="E60" i="14"/>
  <c r="F60" i="14"/>
  <c r="B61" i="14"/>
  <c r="C61" i="14"/>
  <c r="D61" i="14"/>
  <c r="E61" i="14"/>
  <c r="F61" i="14"/>
  <c r="B62" i="14"/>
  <c r="C62" i="14"/>
  <c r="D62" i="14"/>
  <c r="E62" i="14"/>
  <c r="F62" i="14"/>
  <c r="B63" i="14"/>
  <c r="C63" i="14"/>
  <c r="D63" i="14"/>
  <c r="E63" i="14"/>
  <c r="F63" i="14"/>
  <c r="B64" i="14"/>
  <c r="C64" i="14"/>
  <c r="D64" i="14"/>
  <c r="E64" i="14"/>
  <c r="F64" i="14"/>
  <c r="B65" i="14"/>
  <c r="C65" i="14"/>
  <c r="D65" i="14"/>
  <c r="E65" i="14"/>
  <c r="F65" i="14"/>
  <c r="B66" i="14"/>
  <c r="C66" i="14"/>
  <c r="D66" i="14"/>
  <c r="E66" i="14"/>
  <c r="F66" i="14"/>
  <c r="B67" i="14"/>
  <c r="C67" i="14"/>
  <c r="D67" i="14"/>
  <c r="E67" i="14"/>
  <c r="F67" i="14"/>
  <c r="B68" i="14"/>
  <c r="C68" i="14"/>
  <c r="D68" i="14"/>
  <c r="E68" i="14"/>
  <c r="F68" i="14"/>
  <c r="B69" i="14"/>
  <c r="C69" i="14"/>
  <c r="D69" i="14"/>
  <c r="E69" i="14"/>
  <c r="F69" i="14"/>
  <c r="B70" i="14"/>
  <c r="C70" i="14"/>
  <c r="D70" i="14"/>
  <c r="E70" i="14"/>
  <c r="F70" i="14"/>
  <c r="B71" i="14"/>
  <c r="C71" i="14"/>
  <c r="D71" i="14"/>
  <c r="E71" i="14"/>
  <c r="F71" i="14"/>
  <c r="B72" i="14"/>
  <c r="C72" i="14"/>
  <c r="D72" i="14"/>
  <c r="E72" i="14"/>
  <c r="F72" i="14"/>
  <c r="B73" i="14"/>
  <c r="C73" i="14"/>
  <c r="D73" i="14"/>
  <c r="E73" i="14"/>
  <c r="F73" i="14"/>
  <c r="B74" i="14"/>
  <c r="C74" i="14"/>
  <c r="D74" i="14"/>
  <c r="E74" i="14"/>
  <c r="F74" i="14"/>
  <c r="B75" i="14"/>
  <c r="C75" i="14"/>
  <c r="D75" i="14"/>
  <c r="E75" i="14"/>
  <c r="F75" i="14"/>
  <c r="B76" i="14"/>
  <c r="C76" i="14"/>
  <c r="D76" i="14"/>
  <c r="E76" i="14"/>
  <c r="F76" i="14"/>
  <c r="B77" i="14"/>
  <c r="C77" i="14"/>
  <c r="D77" i="14"/>
  <c r="E77" i="14"/>
  <c r="F77" i="14"/>
  <c r="B78" i="14"/>
  <c r="C78" i="14"/>
  <c r="D78" i="14"/>
  <c r="E78" i="14"/>
  <c r="F78" i="14"/>
  <c r="B79" i="14"/>
  <c r="C79" i="14"/>
  <c r="D79" i="14"/>
  <c r="E79" i="14"/>
  <c r="F79" i="14"/>
  <c r="B80" i="14"/>
  <c r="C80" i="14"/>
  <c r="D80" i="14"/>
  <c r="E80" i="14"/>
  <c r="F80" i="14"/>
  <c r="B81" i="14"/>
  <c r="C81" i="14"/>
  <c r="D81" i="14"/>
  <c r="E81" i="14"/>
  <c r="F81" i="14"/>
  <c r="B82" i="14"/>
  <c r="C82" i="14"/>
  <c r="D82" i="14"/>
  <c r="E82" i="14"/>
  <c r="F82" i="14"/>
  <c r="B83" i="14"/>
  <c r="C83" i="14"/>
  <c r="D83" i="14"/>
  <c r="E83" i="14"/>
  <c r="F83" i="14"/>
  <c r="B84" i="14"/>
  <c r="C84" i="14"/>
  <c r="D84" i="14"/>
  <c r="E84" i="14"/>
  <c r="F84" i="14"/>
  <c r="B85" i="14"/>
  <c r="C85" i="14"/>
  <c r="D85" i="14"/>
  <c r="E85" i="14"/>
  <c r="F85" i="14"/>
  <c r="B86" i="14"/>
  <c r="C86" i="14"/>
  <c r="D86" i="14"/>
  <c r="E86" i="14"/>
  <c r="F86" i="14"/>
  <c r="B87" i="14"/>
  <c r="C87" i="14"/>
  <c r="D87" i="14"/>
  <c r="E87" i="14"/>
  <c r="F87" i="14"/>
  <c r="B88" i="14"/>
  <c r="C88" i="14"/>
  <c r="D88" i="14"/>
  <c r="E88" i="14"/>
  <c r="F88" i="14"/>
  <c r="B89" i="14"/>
  <c r="C89" i="14"/>
  <c r="D89" i="14"/>
  <c r="E89" i="14"/>
  <c r="F89" i="14"/>
  <c r="B90" i="14"/>
  <c r="C90" i="14"/>
  <c r="D90" i="14"/>
  <c r="E90" i="14"/>
  <c r="F90" i="14"/>
  <c r="B91" i="14"/>
  <c r="C91" i="14"/>
  <c r="D91" i="14"/>
  <c r="E91" i="14"/>
  <c r="F91" i="14"/>
  <c r="B92" i="14"/>
  <c r="C92" i="14"/>
  <c r="D92" i="14"/>
  <c r="E92" i="14"/>
  <c r="F92" i="14"/>
  <c r="B93" i="14"/>
  <c r="C93" i="14"/>
  <c r="D93" i="14"/>
  <c r="E93" i="14"/>
  <c r="F93" i="14"/>
  <c r="B94" i="14"/>
  <c r="C94" i="14"/>
  <c r="D94" i="14"/>
  <c r="E94" i="14"/>
  <c r="F94" i="14"/>
  <c r="B95" i="14"/>
  <c r="C95" i="14"/>
  <c r="D95" i="14"/>
  <c r="E95" i="14"/>
  <c r="F95" i="14"/>
  <c r="B96" i="14"/>
  <c r="C96" i="14"/>
  <c r="D96" i="14"/>
  <c r="E96" i="14"/>
  <c r="F96" i="14"/>
  <c r="B97" i="14"/>
  <c r="C97" i="14"/>
  <c r="D97" i="14"/>
  <c r="E97" i="14"/>
  <c r="F97" i="14"/>
  <c r="B98" i="14"/>
  <c r="C98" i="14"/>
  <c r="D98" i="14"/>
  <c r="E98" i="14"/>
  <c r="F98" i="14"/>
  <c r="B99" i="14"/>
  <c r="C99" i="14"/>
  <c r="D99" i="14"/>
  <c r="E99" i="14"/>
  <c r="F99" i="14"/>
  <c r="B100" i="14"/>
  <c r="C100" i="14"/>
  <c r="D100" i="14"/>
  <c r="E100" i="14"/>
  <c r="F100" i="14"/>
  <c r="B101" i="14"/>
  <c r="C101" i="14"/>
  <c r="D101" i="14"/>
  <c r="E101" i="14"/>
  <c r="F101" i="14"/>
  <c r="B102" i="14"/>
  <c r="C102" i="14"/>
  <c r="D102" i="14"/>
  <c r="E102" i="14"/>
  <c r="F102" i="14"/>
  <c r="B103" i="14"/>
  <c r="C103" i="14"/>
  <c r="D103" i="14"/>
  <c r="E103" i="14"/>
  <c r="F103" i="14"/>
  <c r="B104" i="14"/>
  <c r="C104" i="14"/>
  <c r="D104" i="14"/>
  <c r="E104" i="14"/>
  <c r="F104" i="14"/>
  <c r="B105" i="14"/>
  <c r="C105" i="14"/>
  <c r="D105" i="14"/>
  <c r="E105" i="14"/>
  <c r="F105" i="14"/>
  <c r="B106" i="14"/>
  <c r="C106" i="14"/>
  <c r="D106" i="14"/>
  <c r="E106" i="14"/>
  <c r="F106" i="14"/>
  <c r="B107" i="14"/>
  <c r="C107" i="14"/>
  <c r="D107" i="14"/>
  <c r="E107" i="14"/>
  <c r="F107" i="14"/>
  <c r="B108" i="14"/>
  <c r="C108" i="14"/>
  <c r="D108" i="14"/>
  <c r="E108" i="14"/>
  <c r="F108" i="14"/>
  <c r="B109" i="14"/>
  <c r="C109" i="14"/>
  <c r="D109" i="14"/>
  <c r="E109" i="14"/>
  <c r="F109" i="14"/>
  <c r="B110" i="14"/>
  <c r="C110" i="14"/>
  <c r="D110" i="14"/>
  <c r="E110" i="14"/>
  <c r="F110" i="14"/>
  <c r="B111" i="14"/>
  <c r="C111" i="14"/>
  <c r="D111" i="14"/>
  <c r="E111" i="14"/>
  <c r="F111" i="14"/>
  <c r="B112" i="14"/>
  <c r="C112" i="14"/>
  <c r="D112" i="14"/>
  <c r="E112" i="14"/>
  <c r="F112" i="14"/>
  <c r="B113" i="14"/>
  <c r="C113" i="14"/>
  <c r="D113" i="14"/>
  <c r="E113" i="14"/>
  <c r="F113" i="14"/>
  <c r="B114" i="14"/>
  <c r="C114" i="14"/>
  <c r="D114" i="14"/>
  <c r="E114" i="14"/>
  <c r="F114" i="14"/>
  <c r="B115" i="14"/>
  <c r="C115" i="14"/>
  <c r="D115" i="14"/>
  <c r="E115" i="14"/>
  <c r="F115" i="14"/>
  <c r="B116" i="14"/>
  <c r="C116" i="14"/>
  <c r="D116" i="14"/>
  <c r="E116" i="14"/>
  <c r="F116" i="14"/>
  <c r="B117" i="14"/>
  <c r="C117" i="14"/>
  <c r="D117" i="14"/>
  <c r="E117" i="14"/>
  <c r="F117" i="14"/>
  <c r="B118" i="14"/>
  <c r="C118" i="14"/>
  <c r="D118" i="14"/>
  <c r="E118" i="14"/>
  <c r="F118" i="14"/>
  <c r="B119" i="14"/>
  <c r="C119" i="14"/>
  <c r="D119" i="14"/>
  <c r="E119" i="14"/>
  <c r="F119" i="14"/>
  <c r="B120" i="14"/>
  <c r="C120" i="14"/>
  <c r="D120" i="14"/>
  <c r="E120" i="14"/>
  <c r="F120" i="14"/>
  <c r="B121" i="14"/>
  <c r="C121" i="14"/>
  <c r="D121" i="14"/>
  <c r="E121" i="14"/>
  <c r="F121" i="14"/>
  <c r="B122" i="14"/>
  <c r="C122" i="14"/>
  <c r="D122" i="14"/>
  <c r="E122" i="14"/>
  <c r="F122" i="14"/>
  <c r="B123" i="14"/>
  <c r="C123" i="14"/>
  <c r="D123" i="14"/>
  <c r="E123" i="14"/>
  <c r="F123" i="14"/>
  <c r="B124" i="14"/>
  <c r="C124" i="14"/>
  <c r="D124" i="14"/>
  <c r="E124" i="14"/>
  <c r="F124" i="14"/>
  <c r="B125" i="14"/>
  <c r="C125" i="14"/>
  <c r="D125" i="14"/>
  <c r="E125" i="14"/>
  <c r="F125" i="14"/>
  <c r="B126" i="14"/>
  <c r="C126" i="14"/>
  <c r="D126" i="14"/>
  <c r="E126" i="14"/>
  <c r="F126" i="14"/>
  <c r="B127" i="14"/>
  <c r="C127" i="14"/>
  <c r="D127" i="14"/>
  <c r="E127" i="14"/>
  <c r="F127" i="14"/>
  <c r="B128" i="14"/>
  <c r="C128" i="14"/>
  <c r="D128" i="14"/>
  <c r="E128" i="14"/>
  <c r="F128" i="14"/>
  <c r="B129" i="14"/>
  <c r="C129" i="14"/>
  <c r="D129" i="14"/>
  <c r="E129" i="14"/>
  <c r="F129" i="14"/>
  <c r="B130" i="14"/>
  <c r="C130" i="14"/>
  <c r="D130" i="14"/>
  <c r="E130" i="14"/>
  <c r="F130" i="14"/>
  <c r="B131" i="14"/>
  <c r="C131" i="14"/>
  <c r="D131" i="14"/>
  <c r="E131" i="14"/>
  <c r="F131" i="14"/>
  <c r="B132" i="14"/>
  <c r="C132" i="14"/>
  <c r="D132" i="14"/>
  <c r="E132" i="14"/>
  <c r="F132" i="14"/>
  <c r="B133" i="14"/>
  <c r="C133" i="14"/>
  <c r="D133" i="14"/>
  <c r="E133" i="14"/>
  <c r="F133" i="14"/>
  <c r="B134" i="14"/>
  <c r="C134" i="14"/>
  <c r="D134" i="14"/>
  <c r="E134" i="14"/>
  <c r="F134" i="14"/>
  <c r="B135" i="14"/>
  <c r="C135" i="14"/>
  <c r="D135" i="14"/>
  <c r="E135" i="14"/>
  <c r="F135" i="14"/>
  <c r="B136" i="14"/>
  <c r="C136" i="14"/>
  <c r="D136" i="14"/>
  <c r="E136" i="14"/>
  <c r="F136" i="14"/>
  <c r="B137" i="14"/>
  <c r="C137" i="14"/>
  <c r="D137" i="14"/>
  <c r="E137" i="14"/>
  <c r="F137" i="14"/>
  <c r="B138" i="14"/>
  <c r="C138" i="14"/>
  <c r="D138" i="14"/>
  <c r="E138" i="14"/>
  <c r="F138" i="14"/>
  <c r="B139" i="14"/>
  <c r="C139" i="14"/>
  <c r="D139" i="14"/>
  <c r="E139" i="14"/>
  <c r="F139" i="14"/>
  <c r="B140" i="14"/>
  <c r="C140" i="14"/>
  <c r="D140" i="14"/>
  <c r="E140" i="14"/>
  <c r="F140" i="14"/>
  <c r="B141" i="14"/>
  <c r="C141" i="14"/>
  <c r="D141" i="14"/>
  <c r="E141" i="14"/>
  <c r="F141" i="14"/>
  <c r="B142" i="14"/>
  <c r="C142" i="14"/>
  <c r="D142" i="14"/>
  <c r="E142" i="14"/>
  <c r="F142" i="14"/>
  <c r="B143" i="14"/>
  <c r="C143" i="14"/>
  <c r="D143" i="14"/>
  <c r="E143" i="14"/>
  <c r="F143" i="14"/>
  <c r="B144" i="14"/>
  <c r="C144" i="14"/>
  <c r="D144" i="14"/>
  <c r="E144" i="14"/>
  <c r="F144" i="14"/>
  <c r="B145" i="14"/>
  <c r="C145" i="14"/>
  <c r="D145" i="14"/>
  <c r="E145" i="14"/>
  <c r="F145" i="14"/>
  <c r="B146" i="14"/>
  <c r="C146" i="14"/>
  <c r="D146" i="14"/>
  <c r="E146" i="14"/>
  <c r="F146" i="14"/>
  <c r="B147" i="14"/>
  <c r="C147" i="14"/>
  <c r="D147" i="14"/>
  <c r="E147" i="14"/>
  <c r="F147" i="14"/>
  <c r="B148" i="14"/>
  <c r="C148" i="14"/>
  <c r="D148" i="14"/>
  <c r="E148" i="14"/>
  <c r="F148" i="14"/>
  <c r="B149" i="14"/>
  <c r="C149" i="14"/>
  <c r="D149" i="14"/>
  <c r="E149" i="14"/>
  <c r="F149" i="14"/>
  <c r="B150" i="14"/>
  <c r="C150" i="14"/>
  <c r="D150" i="14"/>
  <c r="E150" i="14"/>
  <c r="F150" i="14"/>
  <c r="B151" i="14"/>
  <c r="C151" i="14"/>
  <c r="D151" i="14"/>
  <c r="E151" i="14"/>
  <c r="F151" i="14"/>
  <c r="B152" i="14"/>
  <c r="C152" i="14"/>
  <c r="D152" i="14"/>
  <c r="E152" i="14"/>
  <c r="F152" i="14"/>
  <c r="B153" i="14"/>
  <c r="C153" i="14"/>
  <c r="D153" i="14"/>
  <c r="E153" i="14"/>
  <c r="F153" i="14"/>
  <c r="B154" i="14"/>
  <c r="C154" i="14"/>
  <c r="D154" i="14"/>
  <c r="E154" i="14"/>
  <c r="F154" i="14"/>
  <c r="B155" i="14"/>
  <c r="C155" i="14"/>
  <c r="D155" i="14"/>
  <c r="E155" i="14"/>
  <c r="F155" i="14"/>
  <c r="B156" i="14"/>
  <c r="C156" i="14"/>
  <c r="D156" i="14"/>
  <c r="E156" i="14"/>
  <c r="F156" i="14"/>
  <c r="B157" i="14"/>
  <c r="C157" i="14"/>
  <c r="D157" i="14"/>
  <c r="E157" i="14"/>
  <c r="F157" i="14"/>
  <c r="B158" i="14"/>
  <c r="C158" i="14"/>
  <c r="D158" i="14"/>
  <c r="E158" i="14"/>
  <c r="F158" i="14"/>
  <c r="B159" i="14"/>
  <c r="C159" i="14"/>
  <c r="D159" i="14"/>
  <c r="E159" i="14"/>
  <c r="F159" i="14"/>
  <c r="B160" i="14"/>
  <c r="C160" i="14"/>
  <c r="D160" i="14"/>
  <c r="E160" i="14"/>
  <c r="F160" i="14"/>
  <c r="B161" i="14"/>
  <c r="C161" i="14"/>
  <c r="D161" i="14"/>
  <c r="E161" i="14"/>
  <c r="F161" i="14"/>
  <c r="B162" i="14"/>
  <c r="C162" i="14"/>
  <c r="D162" i="14"/>
  <c r="E162" i="14"/>
  <c r="F162" i="14"/>
  <c r="B163" i="14"/>
  <c r="C163" i="14"/>
  <c r="D163" i="14"/>
  <c r="E163" i="14"/>
  <c r="F163" i="14"/>
  <c r="B164" i="14"/>
  <c r="C164" i="14"/>
  <c r="D164" i="14"/>
  <c r="E164" i="14"/>
  <c r="F164" i="14"/>
  <c r="B165" i="14"/>
  <c r="C165" i="14"/>
  <c r="D165" i="14"/>
  <c r="E165" i="14"/>
  <c r="F165" i="14"/>
  <c r="B166" i="14"/>
  <c r="C166" i="14"/>
  <c r="D166" i="14"/>
  <c r="E166" i="14"/>
  <c r="F166" i="14"/>
  <c r="B167" i="14"/>
  <c r="C167" i="14"/>
  <c r="D167" i="14"/>
  <c r="E167" i="14"/>
  <c r="F167" i="14"/>
  <c r="B168" i="14"/>
  <c r="C168" i="14"/>
  <c r="D168" i="14"/>
  <c r="E168" i="14"/>
  <c r="F168" i="14"/>
  <c r="B169" i="14"/>
  <c r="C169" i="14"/>
  <c r="D169" i="14"/>
  <c r="E169" i="14"/>
  <c r="F169" i="14"/>
  <c r="B170" i="14"/>
  <c r="C170" i="14"/>
  <c r="D170" i="14"/>
  <c r="E170" i="14"/>
  <c r="F170" i="14"/>
  <c r="B171" i="14"/>
  <c r="C171" i="14"/>
  <c r="D171" i="14"/>
  <c r="E171" i="14"/>
  <c r="F171" i="14"/>
  <c r="B172" i="14"/>
  <c r="C172" i="14"/>
  <c r="D172" i="14"/>
  <c r="E172" i="14"/>
  <c r="F172" i="14"/>
  <c r="B173" i="14"/>
  <c r="C173" i="14"/>
  <c r="D173" i="14"/>
  <c r="E173" i="14"/>
  <c r="F173" i="14"/>
  <c r="B174" i="14"/>
  <c r="C174" i="14"/>
  <c r="D174" i="14"/>
  <c r="E174" i="14"/>
  <c r="F174" i="14"/>
  <c r="B175" i="14"/>
  <c r="C175" i="14"/>
  <c r="D175" i="14"/>
  <c r="E175" i="14"/>
  <c r="F175" i="14"/>
  <c r="B176" i="14"/>
  <c r="C176" i="14"/>
  <c r="D176" i="14"/>
  <c r="E176" i="14"/>
  <c r="F176" i="14"/>
  <c r="B177" i="14"/>
  <c r="C177" i="14"/>
  <c r="D177" i="14"/>
  <c r="E177" i="14"/>
  <c r="F177" i="14"/>
  <c r="B178" i="14"/>
  <c r="C178" i="14"/>
  <c r="D178" i="14"/>
  <c r="E178" i="14"/>
  <c r="F178" i="14"/>
  <c r="B179" i="14"/>
  <c r="C179" i="14"/>
  <c r="D179" i="14"/>
  <c r="E179" i="14"/>
  <c r="F179" i="14"/>
  <c r="B180" i="14"/>
  <c r="C180" i="14"/>
  <c r="D180" i="14"/>
  <c r="E180" i="14"/>
  <c r="F180" i="14"/>
  <c r="B181" i="14"/>
  <c r="C181" i="14"/>
  <c r="D181" i="14"/>
  <c r="E181" i="14"/>
  <c r="F181" i="14"/>
  <c r="B182" i="14"/>
  <c r="C182" i="14"/>
  <c r="D182" i="14"/>
  <c r="E182" i="14"/>
  <c r="F182" i="14"/>
  <c r="B34" i="11"/>
  <c r="B35" i="11"/>
  <c r="B36" i="11"/>
  <c r="C42" i="12"/>
  <c r="B37" i="11"/>
  <c r="B38" i="11"/>
  <c r="A2" i="17"/>
  <c r="B2" i="17"/>
  <c r="C2" i="17"/>
  <c r="D2" i="17"/>
  <c r="E2" i="17"/>
  <c r="F2" i="17"/>
  <c r="C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</calcChain>
</file>

<file path=xl/connections.xml><?xml version="1.0" encoding="utf-8"?>
<connections xmlns="http://schemas.openxmlformats.org/spreadsheetml/2006/main">
  <connection id="1" name="\serdes\g40\GB12G40\clksyn\vreg_noise_cvs.txt" type="6" refreshedVersion="3" background="1" saveData="1">
    <textPr sourceFile="Y:\serdes\g40\GB12G40\clksyn\vreg_noise_cvs.txt" tab="0" comma="1">
      <textFields count="2">
        <textField/>
        <textField/>
      </textFields>
    </textPr>
  </connection>
  <connection id="2" name="\serdes\g40\GB12G40\clksyn\vreg_noise_cvs.txt1" type="6" refreshedVersion="3" background="1" saveData="1">
    <textPr sourceFile="Y:\serdes\g40\GB12G40\clksyn\vreg_noise_cvs.txt" tab="0" comma="1">
      <textFields count="2">
        <textField/>
        <textField/>
      </textFields>
    </textPr>
  </connection>
  <connection id="3" name="\serdes\g40\GB12G40\clksyn\vreg_noise_cvs.txt2" type="6" refreshedVersion="3" background="1" saveData="1">
    <textPr sourceFile="Y:\serdes\g40\GB12G40\clksyn\vreg_noise_cvs.txt" tab="0" comma="1">
      <textFields count="2">
        <textField/>
        <textField/>
      </textFields>
    </textPr>
  </connection>
  <connection id="4" name="\serdes\g40\GB12G40\clksyn\vreg_noise_cvs.txt3" type="6" refreshedVersion="3" background="1" saveData="1">
    <textPr sourceFile="Y:\serdes\g40\GB12G40\clksyn\vreg_noise_cvs.txt" tab="0" comma="1">
      <textFields count="2">
        <textField/>
        <textField/>
      </textFields>
    </textPr>
  </connection>
  <connection id="5" name="\serdes\g40\GB12G40\clksyn\vreg_noise_cvs.txt4" type="6" refreshedVersion="3" background="1" saveData="1">
    <textPr sourceFile="Y:\serdes\g40\GB12G40\clksyn\vreg_noise_cvs.txt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<sst xmlns="http://schemas.openxmlformats.org/spreadsheetml/2006/main" count="40" uniqueCount="29">
  <si>
    <t>Analysis of VCO Phase Noise due to Regulator Device Noise</t>
  </si>
  <si>
    <t>FVCO =</t>
  </si>
  <si>
    <t>Hz</t>
  </si>
  <si>
    <t>Kvreg =</t>
  </si>
  <si>
    <t>Hz/V</t>
  </si>
  <si>
    <t>Freq (Hz)</t>
  </si>
  <si>
    <t>Vreg Noise (V/Hz^0.5)</t>
  </si>
  <si>
    <t>Vreg Noise Power (V^2/Hz)</t>
  </si>
  <si>
    <r>
      <rPr>
        <b/>
        <sz val="11"/>
        <color indexed="8"/>
        <rFont val="Symbol"/>
        <family val="1"/>
      </rPr>
      <t>F</t>
    </r>
    <r>
      <rPr>
        <b/>
        <sz val="11"/>
        <color indexed="8"/>
        <rFont val="Calibri"/>
        <family val="2"/>
      </rPr>
      <t>osc/Vreg (rad/V)</t>
    </r>
  </si>
  <si>
    <t>Phase Noise (rad^2/Hz)</t>
  </si>
  <si>
    <t>Single-sideband phase noise (dBc/Hz)</t>
  </si>
  <si>
    <t>freq (Hz)</t>
  </si>
  <si>
    <t>title</t>
  </si>
  <si>
    <t>x_axis</t>
  </si>
  <si>
    <t>y_axis</t>
  </si>
  <si>
    <t>note_1</t>
  </si>
  <si>
    <t>Frequency (Hz)</t>
  </si>
  <si>
    <t>note_2</t>
  </si>
  <si>
    <t>ftarget_MHz</t>
  </si>
  <si>
    <t>label_1</t>
  </si>
  <si>
    <t>getData("out" ?result "noise") (V/sqrt(Hz))</t>
  </si>
  <si>
    <t>VREG_VCO Noise (V/root Hz) cffa_ss_wrd ILOAD_DC = 15.0 mA VDDA 0.900 VDDH 1.350 0C VREGCTRL = 7</t>
  </si>
  <si>
    <t>Enter nominal VCO frequency</t>
  </si>
  <si>
    <t>Enter Kvreg</t>
  </si>
  <si>
    <t>Enter frequency value to display noise parameters</t>
  </si>
  <si>
    <t>3. Comparative plots of resulting regulator noise contribution to VCO phase noise for each set of regulator noise appear in tab "pnoise_ss_vreg_noise_1_2"</t>
  </si>
  <si>
    <t>2. Plots of both sets of regulator noise appear in tab "vreg_noise_ss_1_2"</t>
  </si>
  <si>
    <t>1. Insert two sets of regulator noise data in tabs "vreg_noise_data1.csv" and "vreg_noise_data2.csv" with same frequency x-axis values (need not have two sets of values - workbook allows you to compare two sets)</t>
  </si>
  <si>
    <t>sml 11/16/15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</si>
</sst>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E+00"/>
    <numFmt numFmtId="165" formatCode="0.0000"/>
  </numFmts>
  <fonts count="10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sz val="8"/>
      <name val="Verdana"/>
    </font>
    <font>
      <sz val="12"/>
      <name val="Arial"/>
    </font>
    <font>
      <sz val="8"/>
      <name val="Arial"/>
    </font>
    <font>
      <sz val="10"/>
      <name val="Times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theme="0" tint="-0.499984740745262"/>
      <name val="Calibri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6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0" xfId="2"/>
    <xf numFmtId="11" fontId="4" fillId="0" borderId="0" xfId="2" applyNumberForma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2" borderId="2" xfId="0" applyNumberFormat="1" applyFill="1" applyBorder="1" applyAlignment="1">
      <alignment horizontal="left"/>
    </xf>
    <xf numFmtId="165" fontId="0" fillId="2" borderId="2" xfId="0" applyNumberFormat="1" applyFill="1" applyBorder="1" applyAlignment="1">
      <alignment horizontal="center"/>
    </xf>
    <xf numFmtId="0" fontId="0" fillId="0" borderId="0" xfId="0" applyAlignment="1"/>
    <xf numFmtId="0" fontId="9" fillId="0" borderId="0" xfId="0" applyFont="1"/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1"/>
    <cellStyle name="Normal_cw526_vreg_vco_noise_ctt_tgo_1p5_0p9_27_043012.csv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75046359188"/>
          <c:y val="0.151869288822885"/>
          <c:w val="0.833333686546193"/>
          <c:h val="0.714953882766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pnoise_ss_vreg_noise_data!$F$1</c:f>
              <c:strCache>
                <c:ptCount val="1"/>
                <c:pt idx="0">
                  <c:v>Single-sideband phase noise (dBc/Hz)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pnoise_ss_vreg_noise_data!$A$2:$A$182</c:f>
              <c:numCache>
                <c:formatCode>0.00E+00</c:formatCode>
                <c:ptCount val="181"/>
                <c:pt idx="0">
                  <c:v>10000.0</c:v>
                </c:pt>
                <c:pt idx="1">
                  <c:v>11220.18</c:v>
                </c:pt>
                <c:pt idx="2">
                  <c:v>12589.25</c:v>
                </c:pt>
                <c:pt idx="3">
                  <c:v>14125.37</c:v>
                </c:pt>
                <c:pt idx="4">
                  <c:v>15848.93</c:v>
                </c:pt>
                <c:pt idx="5">
                  <c:v>17782.79</c:v>
                </c:pt>
                <c:pt idx="6">
                  <c:v>19952.62</c:v>
                </c:pt>
                <c:pt idx="7">
                  <c:v>22387.21</c:v>
                </c:pt>
                <c:pt idx="8">
                  <c:v>25118.86</c:v>
                </c:pt>
                <c:pt idx="9">
                  <c:v>28183.82</c:v>
                </c:pt>
                <c:pt idx="10">
                  <c:v>31622.77</c:v>
                </c:pt>
                <c:pt idx="11">
                  <c:v>35481.33</c:v>
                </c:pt>
                <c:pt idx="12">
                  <c:v>39810.71</c:v>
                </c:pt>
                <c:pt idx="13">
                  <c:v>44668.35</c:v>
                </c:pt>
                <c:pt idx="14">
                  <c:v>50118.72</c:v>
                </c:pt>
                <c:pt idx="15">
                  <c:v>56234.13</c:v>
                </c:pt>
                <c:pt idx="16">
                  <c:v>63095.73</c:v>
                </c:pt>
                <c:pt idx="17">
                  <c:v>70794.57</c:v>
                </c:pt>
                <c:pt idx="18">
                  <c:v>79432.82</c:v>
                </c:pt>
                <c:pt idx="19">
                  <c:v>89125.09</c:v>
                </c:pt>
                <c:pt idx="20">
                  <c:v>100000.0</c:v>
                </c:pt>
                <c:pt idx="21">
                  <c:v>112201.8</c:v>
                </c:pt>
                <c:pt idx="22">
                  <c:v>125892.5</c:v>
                </c:pt>
                <c:pt idx="23">
                  <c:v>141253.7</c:v>
                </c:pt>
                <c:pt idx="24">
                  <c:v>158489.3</c:v>
                </c:pt>
                <c:pt idx="25">
                  <c:v>177827.9</c:v>
                </c:pt>
                <c:pt idx="26">
                  <c:v>199526.2</c:v>
                </c:pt>
                <c:pt idx="27">
                  <c:v>223872.1</c:v>
                </c:pt>
                <c:pt idx="28">
                  <c:v>251188.6</c:v>
                </c:pt>
                <c:pt idx="29">
                  <c:v>281838.2</c:v>
                </c:pt>
                <c:pt idx="30">
                  <c:v>316227.7</c:v>
                </c:pt>
                <c:pt idx="31">
                  <c:v>354813.3</c:v>
                </c:pt>
                <c:pt idx="32">
                  <c:v>398107.1</c:v>
                </c:pt>
                <c:pt idx="33">
                  <c:v>446683.5</c:v>
                </c:pt>
                <c:pt idx="34">
                  <c:v>501187.2</c:v>
                </c:pt>
                <c:pt idx="35">
                  <c:v>562341.3</c:v>
                </c:pt>
                <c:pt idx="36">
                  <c:v>630957.3</c:v>
                </c:pt>
                <c:pt idx="37">
                  <c:v>707945.7</c:v>
                </c:pt>
                <c:pt idx="38">
                  <c:v>794328.2</c:v>
                </c:pt>
                <c:pt idx="39">
                  <c:v>891250.9</c:v>
                </c:pt>
                <c:pt idx="40">
                  <c:v>1.0E6</c:v>
                </c:pt>
                <c:pt idx="41">
                  <c:v>1.122018E6</c:v>
                </c:pt>
                <c:pt idx="42">
                  <c:v>1.258925E6</c:v>
                </c:pt>
                <c:pt idx="43">
                  <c:v>1.412537E6</c:v>
                </c:pt>
                <c:pt idx="44">
                  <c:v>1.584893E6</c:v>
                </c:pt>
                <c:pt idx="45">
                  <c:v>1.778279E6</c:v>
                </c:pt>
                <c:pt idx="46">
                  <c:v>1.995262E6</c:v>
                </c:pt>
                <c:pt idx="47">
                  <c:v>2.238721E6</c:v>
                </c:pt>
                <c:pt idx="48">
                  <c:v>2.511886E6</c:v>
                </c:pt>
                <c:pt idx="49">
                  <c:v>2.818382E6</c:v>
                </c:pt>
                <c:pt idx="50">
                  <c:v>3.162277E6</c:v>
                </c:pt>
                <c:pt idx="51">
                  <c:v>3.548133E6</c:v>
                </c:pt>
                <c:pt idx="52">
                  <c:v>3.981071E6</c:v>
                </c:pt>
                <c:pt idx="53">
                  <c:v>4.466835E6</c:v>
                </c:pt>
                <c:pt idx="54">
                  <c:v>5.011872E6</c:v>
                </c:pt>
                <c:pt idx="55">
                  <c:v>5.623413E6</c:v>
                </c:pt>
                <c:pt idx="56">
                  <c:v>6.309573E6</c:v>
                </c:pt>
                <c:pt idx="57">
                  <c:v>7.079457E6</c:v>
                </c:pt>
                <c:pt idx="58">
                  <c:v>7.943282E6</c:v>
                </c:pt>
                <c:pt idx="59">
                  <c:v>8.912509E6</c:v>
                </c:pt>
                <c:pt idx="60">
                  <c:v>1.0E7</c:v>
                </c:pt>
                <c:pt idx="61">
                  <c:v>1.122018E7</c:v>
                </c:pt>
                <c:pt idx="62">
                  <c:v>1.258925E7</c:v>
                </c:pt>
                <c:pt idx="63">
                  <c:v>1.412537E7</c:v>
                </c:pt>
                <c:pt idx="64">
                  <c:v>1.584893E7</c:v>
                </c:pt>
                <c:pt idx="65">
                  <c:v>1.778279E7</c:v>
                </c:pt>
                <c:pt idx="66">
                  <c:v>1.995262E7</c:v>
                </c:pt>
                <c:pt idx="67">
                  <c:v>2.238721E7</c:v>
                </c:pt>
                <c:pt idx="68">
                  <c:v>2.511886E7</c:v>
                </c:pt>
                <c:pt idx="69">
                  <c:v>2.818382E7</c:v>
                </c:pt>
                <c:pt idx="70">
                  <c:v>3.162277E7</c:v>
                </c:pt>
                <c:pt idx="71">
                  <c:v>3.548133E7</c:v>
                </c:pt>
                <c:pt idx="72">
                  <c:v>3.981071E7</c:v>
                </c:pt>
                <c:pt idx="73">
                  <c:v>4.466835E7</c:v>
                </c:pt>
                <c:pt idx="74">
                  <c:v>5.011872E7</c:v>
                </c:pt>
                <c:pt idx="75">
                  <c:v>5.623413E7</c:v>
                </c:pt>
                <c:pt idx="76">
                  <c:v>6.309573E7</c:v>
                </c:pt>
                <c:pt idx="77">
                  <c:v>7.079457E7</c:v>
                </c:pt>
                <c:pt idx="78">
                  <c:v>7.943282E7</c:v>
                </c:pt>
                <c:pt idx="79">
                  <c:v>8.912509E7</c:v>
                </c:pt>
                <c:pt idx="80">
                  <c:v>1.0E8</c:v>
                </c:pt>
                <c:pt idx="81">
                  <c:v>1.122018E8</c:v>
                </c:pt>
                <c:pt idx="82">
                  <c:v>1.258925E8</c:v>
                </c:pt>
                <c:pt idx="83">
                  <c:v>1.412537E8</c:v>
                </c:pt>
                <c:pt idx="84">
                  <c:v>1.584893E8</c:v>
                </c:pt>
                <c:pt idx="85">
                  <c:v>1.778279E8</c:v>
                </c:pt>
                <c:pt idx="86">
                  <c:v>1.995262E8</c:v>
                </c:pt>
                <c:pt idx="87">
                  <c:v>2.238721E8</c:v>
                </c:pt>
                <c:pt idx="88">
                  <c:v>2.511886E8</c:v>
                </c:pt>
                <c:pt idx="89">
                  <c:v>2.818382E8</c:v>
                </c:pt>
                <c:pt idx="90">
                  <c:v>3.162277E8</c:v>
                </c:pt>
                <c:pt idx="91">
                  <c:v>3.548133E8</c:v>
                </c:pt>
                <c:pt idx="92">
                  <c:v>3.981071E8</c:v>
                </c:pt>
                <c:pt idx="93">
                  <c:v>4.466835E8</c:v>
                </c:pt>
                <c:pt idx="94">
                  <c:v>5.011872E8</c:v>
                </c:pt>
                <c:pt idx="95">
                  <c:v>5.623413E8</c:v>
                </c:pt>
                <c:pt idx="96">
                  <c:v>6.309573E8</c:v>
                </c:pt>
                <c:pt idx="97">
                  <c:v>7.079457E8</c:v>
                </c:pt>
                <c:pt idx="98">
                  <c:v>7.943282E8</c:v>
                </c:pt>
                <c:pt idx="99">
                  <c:v>8.912509E8</c:v>
                </c:pt>
                <c:pt idx="100">
                  <c:v>1.0E9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</c:numCache>
            </c:numRef>
          </c:xVal>
          <c:yVal>
            <c:numRef>
              <c:f>pnoise_ss_vreg_noise_data!$F$2:$F$182</c:f>
              <c:numCache>
                <c:formatCode>General</c:formatCode>
                <c:ptCount val="181"/>
                <c:pt idx="0">
                  <c:v>-8.868190990018488</c:v>
                </c:pt>
                <c:pt idx="1">
                  <c:v>-10.31542891493514</c:v>
                </c:pt>
                <c:pt idx="2">
                  <c:v>-11.75769948149424</c:v>
                </c:pt>
                <c:pt idx="3">
                  <c:v>-13.19656909261482</c:v>
                </c:pt>
                <c:pt idx="4">
                  <c:v>-14.63419223533027</c:v>
                </c:pt>
                <c:pt idx="5">
                  <c:v>-16.0733782289363</c:v>
                </c:pt>
                <c:pt idx="6">
                  <c:v>-17.51771248166864</c:v>
                </c:pt>
                <c:pt idx="7">
                  <c:v>-18.97161754202446</c:v>
                </c:pt>
                <c:pt idx="8">
                  <c:v>-20.44039720763384</c:v>
                </c:pt>
                <c:pt idx="9">
                  <c:v>-21.93023535609706</c:v>
                </c:pt>
                <c:pt idx="10">
                  <c:v>-23.44809454970922</c:v>
                </c:pt>
                <c:pt idx="11">
                  <c:v>-25.00148644635246</c:v>
                </c:pt>
                <c:pt idx="12">
                  <c:v>-26.59816131105109</c:v>
                </c:pt>
                <c:pt idx="13">
                  <c:v>-28.24558550467632</c:v>
                </c:pt>
                <c:pt idx="14">
                  <c:v>-29.95035632166616</c:v>
                </c:pt>
                <c:pt idx="15">
                  <c:v>-31.71748733432307</c:v>
                </c:pt>
                <c:pt idx="16">
                  <c:v>-33.54978210892217</c:v>
                </c:pt>
                <c:pt idx="17">
                  <c:v>-35.44730452672872</c:v>
                </c:pt>
                <c:pt idx="18">
                  <c:v>-37.40711917739443</c:v>
                </c:pt>
                <c:pt idx="19">
                  <c:v>-39.42337416592891</c:v>
                </c:pt>
                <c:pt idx="20">
                  <c:v>-41.48772534006845</c:v>
                </c:pt>
                <c:pt idx="21">
                  <c:v>-43.59006337708213</c:v>
                </c:pt>
                <c:pt idx="22">
                  <c:v>-45.71939336664678</c:v>
                </c:pt>
                <c:pt idx="23">
                  <c:v>-47.86474229556332</c:v>
                </c:pt>
                <c:pt idx="24">
                  <c:v>-50.01590939757434</c:v>
                </c:pt>
                <c:pt idx="25">
                  <c:v>-52.16403092360004</c:v>
                </c:pt>
                <c:pt idx="26">
                  <c:v>-54.30189070877793</c:v>
                </c:pt>
                <c:pt idx="27">
                  <c:v>-56.4239499457981</c:v>
                </c:pt>
                <c:pt idx="28">
                  <c:v>-58.5262077512043</c:v>
                </c:pt>
                <c:pt idx="29">
                  <c:v>-60.60594040852362</c:v>
                </c:pt>
                <c:pt idx="30">
                  <c:v>-62.6613824641852</c:v>
                </c:pt>
                <c:pt idx="31">
                  <c:v>-64.6913944543089</c:v>
                </c:pt>
                <c:pt idx="32">
                  <c:v>-66.69521064470843</c:v>
                </c:pt>
                <c:pt idx="33">
                  <c:v>-68.67221970082723</c:v>
                </c:pt>
                <c:pt idx="34">
                  <c:v>-70.62181184043399</c:v>
                </c:pt>
                <c:pt idx="35">
                  <c:v>-72.54332176181938</c:v>
                </c:pt>
                <c:pt idx="36">
                  <c:v>-74.43598816428106</c:v>
                </c:pt>
                <c:pt idx="37">
                  <c:v>-76.29895414445346</c:v>
                </c:pt>
                <c:pt idx="38">
                  <c:v>-78.13130377880595</c:v>
                </c:pt>
                <c:pt idx="39">
                  <c:v>-79.93206031423217</c:v>
                </c:pt>
                <c:pt idx="40">
                  <c:v>-81.700198003699</c:v>
                </c:pt>
                <c:pt idx="41">
                  <c:v>-83.4346517542538</c:v>
                </c:pt>
                <c:pt idx="42">
                  <c:v>-85.13434520564489</c:v>
                </c:pt>
                <c:pt idx="43">
                  <c:v>-86.79818760096695</c:v>
                </c:pt>
                <c:pt idx="44">
                  <c:v>-88.4251204291385</c:v>
                </c:pt>
                <c:pt idx="45">
                  <c:v>-90.01416035802478</c:v>
                </c:pt>
                <c:pt idx="46">
                  <c:v>-91.5644756132623</c:v>
                </c:pt>
                <c:pt idx="47">
                  <c:v>-93.07542342132406</c:v>
                </c:pt>
                <c:pt idx="48">
                  <c:v>-94.54659288004262</c:v>
                </c:pt>
                <c:pt idx="49">
                  <c:v>-95.97783617486421</c:v>
                </c:pt>
                <c:pt idx="50">
                  <c:v>-97.36926576283957</c:v>
                </c:pt>
                <c:pt idx="51">
                  <c:v>-98.72123714820764</c:v>
                </c:pt>
                <c:pt idx="52">
                  <c:v>-100.0343317421012</c:v>
                </c:pt>
                <c:pt idx="53">
                  <c:v>-101.3093331652306</c:v>
                </c:pt>
                <c:pt idx="54">
                  <c:v>-102.5472218014676</c:v>
                </c:pt>
                <c:pt idx="55">
                  <c:v>-103.7491773096991</c:v>
                </c:pt>
                <c:pt idx="56">
                  <c:v>-104.9166176954606</c:v>
                </c:pt>
                <c:pt idx="57">
                  <c:v>-106.0512489786857</c:v>
                </c:pt>
                <c:pt idx="58">
                  <c:v>-107.1551193236048</c:v>
                </c:pt>
                <c:pt idx="59">
                  <c:v>-108.2306384198843</c:v>
                </c:pt>
                <c:pt idx="60">
                  <c:v>-109.2805872389739</c:v>
                </c:pt>
                <c:pt idx="61">
                  <c:v>-110.3080346854783</c:v>
                </c:pt>
                <c:pt idx="62">
                  <c:v>-111.3162233211833</c:v>
                </c:pt>
                <c:pt idx="63">
                  <c:v>-112.3083918112303</c:v>
                </c:pt>
                <c:pt idx="64">
                  <c:v>-113.2876780495952</c:v>
                </c:pt>
                <c:pt idx="65">
                  <c:v>-114.2570904609738</c:v>
                </c:pt>
                <c:pt idx="66">
                  <c:v>-115.2197753913528</c:v>
                </c:pt>
                <c:pt idx="67">
                  <c:v>-116.179593822733</c:v>
                </c:pt>
                <c:pt idx="68">
                  <c:v>-117.1422685448232</c:v>
                </c:pt>
                <c:pt idx="69">
                  <c:v>-118.1173068912898</c:v>
                </c:pt>
                <c:pt idx="70">
                  <c:v>-119.1209572920513</c:v>
                </c:pt>
                <c:pt idx="71">
                  <c:v>-120.1802122244081</c:v>
                </c:pt>
                <c:pt idx="72">
                  <c:v>-121.3370791099422</c:v>
                </c:pt>
                <c:pt idx="73">
                  <c:v>-122.650090483056</c:v>
                </c:pt>
                <c:pt idx="74">
                  <c:v>-124.1875191057572</c:v>
                </c:pt>
                <c:pt idx="75">
                  <c:v>-126.0079162565039</c:v>
                </c:pt>
                <c:pt idx="76">
                  <c:v>-128.134331353888</c:v>
                </c:pt>
                <c:pt idx="77">
                  <c:v>-130.5412537769172</c:v>
                </c:pt>
                <c:pt idx="78">
                  <c:v>-133.1664391227904</c:v>
                </c:pt>
                <c:pt idx="79">
                  <c:v>-135.9363397479298</c:v>
                </c:pt>
                <c:pt idx="80">
                  <c:v>-138.7858879829403</c:v>
                </c:pt>
                <c:pt idx="81">
                  <c:v>-141.6655546880599</c:v>
                </c:pt>
                <c:pt idx="82">
                  <c:v>-144.5397286445413</c:v>
                </c:pt>
                <c:pt idx="83">
                  <c:v>-147.3819615455257</c:v>
                </c:pt>
                <c:pt idx="84">
                  <c:v>-150.1693046517784</c:v>
                </c:pt>
                <c:pt idx="85">
                  <c:v>-152.8712743469796</c:v>
                </c:pt>
                <c:pt idx="86">
                  <c:v>-155.7598288210123</c:v>
                </c:pt>
                <c:pt idx="87">
                  <c:v>-158.1888658737994</c:v>
                </c:pt>
                <c:pt idx="88">
                  <c:v>-160.619338146602</c:v>
                </c:pt>
                <c:pt idx="89">
                  <c:v>-162.9562039408007</c:v>
                </c:pt>
                <c:pt idx="90">
                  <c:v>-165.1928078592168</c:v>
                </c:pt>
                <c:pt idx="91">
                  <c:v>-167.3358115393379</c:v>
                </c:pt>
                <c:pt idx="92">
                  <c:v>-169.3954502721226</c:v>
                </c:pt>
                <c:pt idx="93">
                  <c:v>-171.4405824861155</c:v>
                </c:pt>
                <c:pt idx="94">
                  <c:v>-173.3635778526215</c:v>
                </c:pt>
                <c:pt idx="95">
                  <c:v>-175.2699311064285</c:v>
                </c:pt>
                <c:pt idx="96">
                  <c:v>-177.1458750462281</c:v>
                </c:pt>
                <c:pt idx="97">
                  <c:v>-178.9938102021273</c:v>
                </c:pt>
                <c:pt idx="98">
                  <c:v>-180.8143297913477</c:v>
                </c:pt>
                <c:pt idx="99">
                  <c:v>-182.6060235021737</c:v>
                </c:pt>
                <c:pt idx="100">
                  <c:v>-184.3659490483927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pnoise_ss_vreg_noise_data2!$F$1</c:f>
              <c:strCache>
                <c:ptCount val="1"/>
                <c:pt idx="0">
                  <c:v>Single-sideband phase noise (dBc/Hz)</c:v>
                </c:pt>
              </c:strCache>
            </c:strRef>
          </c:tx>
          <c:spPr>
            <a:ln w="254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pnoise_ss_vreg_noise_data2!$A$2:$A$182</c:f>
              <c:numCache>
                <c:formatCode>0.00E+00</c:formatCode>
                <c:ptCount val="181"/>
                <c:pt idx="0">
                  <c:v>10000.0</c:v>
                </c:pt>
                <c:pt idx="1">
                  <c:v>11220.1845</c:v>
                </c:pt>
                <c:pt idx="2">
                  <c:v>12589.2541</c:v>
                </c:pt>
                <c:pt idx="3">
                  <c:v>14125.3754</c:v>
                </c:pt>
                <c:pt idx="4">
                  <c:v>15848.9319</c:v>
                </c:pt>
                <c:pt idx="5">
                  <c:v>17782.7941</c:v>
                </c:pt>
                <c:pt idx="6">
                  <c:v>19952.6231</c:v>
                </c:pt>
                <c:pt idx="7">
                  <c:v>22387.2114</c:v>
                </c:pt>
                <c:pt idx="8">
                  <c:v>25118.8643</c:v>
                </c:pt>
                <c:pt idx="9">
                  <c:v>28183.8293</c:v>
                </c:pt>
                <c:pt idx="10">
                  <c:v>31622.7766</c:v>
                </c:pt>
                <c:pt idx="11">
                  <c:v>35481.3389</c:v>
                </c:pt>
                <c:pt idx="12">
                  <c:v>39810.7171</c:v>
                </c:pt>
                <c:pt idx="13">
                  <c:v>44668.3592</c:v>
                </c:pt>
                <c:pt idx="14">
                  <c:v>50118.7234</c:v>
                </c:pt>
                <c:pt idx="15">
                  <c:v>56234.1325</c:v>
                </c:pt>
                <c:pt idx="16">
                  <c:v>63095.7344</c:v>
                </c:pt>
                <c:pt idx="17">
                  <c:v>70794.5784</c:v>
                </c:pt>
                <c:pt idx="18">
                  <c:v>79432.8235</c:v>
                </c:pt>
                <c:pt idx="19">
                  <c:v>89125.0938</c:v>
                </c:pt>
                <c:pt idx="20">
                  <c:v>100000.0</c:v>
                </c:pt>
                <c:pt idx="21">
                  <c:v>112201.845</c:v>
                </c:pt>
                <c:pt idx="22">
                  <c:v>125892.541</c:v>
                </c:pt>
                <c:pt idx="23">
                  <c:v>141253.754</c:v>
                </c:pt>
                <c:pt idx="24">
                  <c:v>158489.319</c:v>
                </c:pt>
                <c:pt idx="25">
                  <c:v>177827.941</c:v>
                </c:pt>
                <c:pt idx="26">
                  <c:v>199526.231</c:v>
                </c:pt>
                <c:pt idx="27">
                  <c:v>223872.114</c:v>
                </c:pt>
                <c:pt idx="28">
                  <c:v>251188.643</c:v>
                </c:pt>
                <c:pt idx="29">
                  <c:v>281838.293</c:v>
                </c:pt>
                <c:pt idx="30">
                  <c:v>316227.766</c:v>
                </c:pt>
                <c:pt idx="31">
                  <c:v>354813.389</c:v>
                </c:pt>
                <c:pt idx="32">
                  <c:v>398107.171</c:v>
                </c:pt>
                <c:pt idx="33">
                  <c:v>446683.592</c:v>
                </c:pt>
                <c:pt idx="34">
                  <c:v>501187.234</c:v>
                </c:pt>
                <c:pt idx="35">
                  <c:v>562341.325</c:v>
                </c:pt>
                <c:pt idx="36">
                  <c:v>630957.344</c:v>
                </c:pt>
                <c:pt idx="37">
                  <c:v>707945.784</c:v>
                </c:pt>
                <c:pt idx="38">
                  <c:v>794328.235</c:v>
                </c:pt>
                <c:pt idx="39">
                  <c:v>891250.938</c:v>
                </c:pt>
                <c:pt idx="40">
                  <c:v>1.0E6</c:v>
                </c:pt>
                <c:pt idx="41">
                  <c:v>1.12201845E6</c:v>
                </c:pt>
                <c:pt idx="42">
                  <c:v>1.25892541E6</c:v>
                </c:pt>
                <c:pt idx="43">
                  <c:v>1.41253754E6</c:v>
                </c:pt>
                <c:pt idx="44">
                  <c:v>1.58489319E6</c:v>
                </c:pt>
                <c:pt idx="45">
                  <c:v>1.77827941E6</c:v>
                </c:pt>
                <c:pt idx="46">
                  <c:v>1.99526231E6</c:v>
                </c:pt>
                <c:pt idx="47">
                  <c:v>2.23872114E6</c:v>
                </c:pt>
                <c:pt idx="48">
                  <c:v>2.51188643E6</c:v>
                </c:pt>
                <c:pt idx="49">
                  <c:v>2.81838293E6</c:v>
                </c:pt>
                <c:pt idx="50">
                  <c:v>3.16227766E6</c:v>
                </c:pt>
                <c:pt idx="51">
                  <c:v>3.54813389E6</c:v>
                </c:pt>
                <c:pt idx="52">
                  <c:v>3.98107171E6</c:v>
                </c:pt>
                <c:pt idx="53">
                  <c:v>4.46683592E6</c:v>
                </c:pt>
                <c:pt idx="54">
                  <c:v>5.01187234E6</c:v>
                </c:pt>
                <c:pt idx="55">
                  <c:v>5.62341325E6</c:v>
                </c:pt>
                <c:pt idx="56">
                  <c:v>6.30957344E6</c:v>
                </c:pt>
                <c:pt idx="57">
                  <c:v>7.07945784E6</c:v>
                </c:pt>
                <c:pt idx="58">
                  <c:v>7.94328235E6</c:v>
                </c:pt>
                <c:pt idx="59">
                  <c:v>8.91250938E6</c:v>
                </c:pt>
                <c:pt idx="60">
                  <c:v>1.0E7</c:v>
                </c:pt>
                <c:pt idx="61">
                  <c:v>1.12201845E7</c:v>
                </c:pt>
                <c:pt idx="62">
                  <c:v>1.25892541E7</c:v>
                </c:pt>
                <c:pt idx="63">
                  <c:v>1.41253754E7</c:v>
                </c:pt>
                <c:pt idx="64">
                  <c:v>1.58489319E7</c:v>
                </c:pt>
                <c:pt idx="65">
                  <c:v>1.77827941E7</c:v>
                </c:pt>
                <c:pt idx="66">
                  <c:v>1.99526231E7</c:v>
                </c:pt>
                <c:pt idx="67">
                  <c:v>2.23872114E7</c:v>
                </c:pt>
                <c:pt idx="68">
                  <c:v>2.51188643E7</c:v>
                </c:pt>
                <c:pt idx="69">
                  <c:v>2.81838293E7</c:v>
                </c:pt>
                <c:pt idx="70">
                  <c:v>3.16227766E7</c:v>
                </c:pt>
                <c:pt idx="71">
                  <c:v>3.54813389E7</c:v>
                </c:pt>
                <c:pt idx="72">
                  <c:v>3.98107171E7</c:v>
                </c:pt>
                <c:pt idx="73">
                  <c:v>4.46683592E7</c:v>
                </c:pt>
                <c:pt idx="74">
                  <c:v>5.01187234E7</c:v>
                </c:pt>
                <c:pt idx="75">
                  <c:v>5.62341325E7</c:v>
                </c:pt>
                <c:pt idx="76">
                  <c:v>6.30957344E7</c:v>
                </c:pt>
                <c:pt idx="77">
                  <c:v>7.07945784E7</c:v>
                </c:pt>
                <c:pt idx="78">
                  <c:v>7.94328235E7</c:v>
                </c:pt>
                <c:pt idx="79">
                  <c:v>8.91250938E7</c:v>
                </c:pt>
                <c:pt idx="80">
                  <c:v>1.0E8</c:v>
                </c:pt>
                <c:pt idx="81">
                  <c:v>1.12201845E8</c:v>
                </c:pt>
                <c:pt idx="82">
                  <c:v>1.25892541E8</c:v>
                </c:pt>
                <c:pt idx="83">
                  <c:v>1.41253754E8</c:v>
                </c:pt>
                <c:pt idx="84">
                  <c:v>1.58489319E8</c:v>
                </c:pt>
                <c:pt idx="85">
                  <c:v>1.77827941E8</c:v>
                </c:pt>
                <c:pt idx="86">
                  <c:v>1.99526231E8</c:v>
                </c:pt>
                <c:pt idx="87">
                  <c:v>2.23872114E8</c:v>
                </c:pt>
                <c:pt idx="88">
                  <c:v>2.51188643E8</c:v>
                </c:pt>
                <c:pt idx="89">
                  <c:v>2.81838293E8</c:v>
                </c:pt>
                <c:pt idx="90">
                  <c:v>3.16227766E8</c:v>
                </c:pt>
                <c:pt idx="91">
                  <c:v>3.54813389E8</c:v>
                </c:pt>
                <c:pt idx="92">
                  <c:v>3.98107171E8</c:v>
                </c:pt>
                <c:pt idx="93">
                  <c:v>4.46683592E8</c:v>
                </c:pt>
                <c:pt idx="94">
                  <c:v>5.01187234E8</c:v>
                </c:pt>
                <c:pt idx="95">
                  <c:v>5.62341325E8</c:v>
                </c:pt>
                <c:pt idx="96">
                  <c:v>6.30957344E8</c:v>
                </c:pt>
                <c:pt idx="97">
                  <c:v>7.07945784E8</c:v>
                </c:pt>
                <c:pt idx="98">
                  <c:v>7.94328235E8</c:v>
                </c:pt>
                <c:pt idx="99">
                  <c:v>8.91250938E8</c:v>
                </c:pt>
                <c:pt idx="100">
                  <c:v>1.0E9</c:v>
                </c:pt>
                <c:pt idx="101">
                  <c:v>1.12201845E9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</c:numCache>
            </c:numRef>
          </c:xVal>
          <c:yVal>
            <c:numRef>
              <c:f>pnoise_ss_vreg_noise_data2!$F$2:$F$182</c:f>
              <c:numCache>
                <c:formatCode>General</c:formatCode>
                <c:ptCount val="181"/>
                <c:pt idx="0">
                  <c:v>-8.703708531671495</c:v>
                </c:pt>
                <c:pt idx="1">
                  <c:v>-10.11196466793369</c:v>
                </c:pt>
                <c:pt idx="2">
                  <c:v>-11.51939823643854</c:v>
                </c:pt>
                <c:pt idx="3">
                  <c:v>-12.92861917834729</c:v>
                </c:pt>
                <c:pt idx="4">
                  <c:v>-14.34294029785185</c:v>
                </c:pt>
                <c:pt idx="5">
                  <c:v>-15.76646471380496</c:v>
                </c:pt>
                <c:pt idx="6">
                  <c:v>-17.2041529946758</c:v>
                </c:pt>
                <c:pt idx="7">
                  <c:v>-18.66185053693804</c:v>
                </c:pt>
                <c:pt idx="8">
                  <c:v>-20.14625136060821</c:v>
                </c:pt>
                <c:pt idx="9">
                  <c:v>-21.664771980294</c:v>
                </c:pt>
                <c:pt idx="10">
                  <c:v>-23.22530754417842</c:v>
                </c:pt>
                <c:pt idx="11">
                  <c:v>-24.83585186920654</c:v>
                </c:pt>
                <c:pt idx="12">
                  <c:v>-26.50397939881776</c:v>
                </c:pt>
                <c:pt idx="13">
                  <c:v>-28.2362126101888</c:v>
                </c:pt>
                <c:pt idx="14">
                  <c:v>-30.03733243599774</c:v>
                </c:pt>
                <c:pt idx="15">
                  <c:v>-31.90971642913423</c:v>
                </c:pt>
                <c:pt idx="16">
                  <c:v>-33.85280803545858</c:v>
                </c:pt>
                <c:pt idx="17">
                  <c:v>-35.86281267323082</c:v>
                </c:pt>
                <c:pt idx="18">
                  <c:v>-37.93268685107969</c:v>
                </c:pt>
                <c:pt idx="19">
                  <c:v>-40.05243897922399</c:v>
                </c:pt>
                <c:pt idx="20">
                  <c:v>-42.20970729092583</c:v>
                </c:pt>
                <c:pt idx="21">
                  <c:v>-44.39053863494196</c:v>
                </c:pt>
                <c:pt idx="22">
                  <c:v>-46.58026899515269</c:v>
                </c:pt>
                <c:pt idx="23">
                  <c:v>-48.76440439602337</c:v>
                </c:pt>
                <c:pt idx="24">
                  <c:v>-50.92941560433893</c:v>
                </c:pt>
                <c:pt idx="25">
                  <c:v>-53.06338238525052</c:v>
                </c:pt>
                <c:pt idx="26">
                  <c:v>-55.15645174711494</c:v>
                </c:pt>
                <c:pt idx="27">
                  <c:v>-57.20110032507876</c:v>
                </c:pt>
                <c:pt idx="28">
                  <c:v>-59.19221473636535</c:v>
                </c:pt>
                <c:pt idx="29">
                  <c:v>-61.12702120661056</c:v>
                </c:pt>
                <c:pt idx="30">
                  <c:v>-63.00490059254944</c:v>
                </c:pt>
                <c:pt idx="31">
                  <c:v>-64.82712175724983</c:v>
                </c:pt>
                <c:pt idx="32">
                  <c:v>-66.59651484675378</c:v>
                </c:pt>
                <c:pt idx="33">
                  <c:v>-68.31709343537765</c:v>
                </c:pt>
                <c:pt idx="34">
                  <c:v>-69.9936319416174</c:v>
                </c:pt>
                <c:pt idx="35">
                  <c:v>-71.63121009218692</c:v>
                </c:pt>
                <c:pt idx="36">
                  <c:v>-73.23475485709215</c:v>
                </c:pt>
                <c:pt idx="37">
                  <c:v>-74.80862534478725</c:v>
                </c:pt>
                <c:pt idx="38">
                  <c:v>-76.3562963960173</c:v>
                </c:pt>
                <c:pt idx="39">
                  <c:v>-77.88018443708422</c:v>
                </c:pt>
                <c:pt idx="40">
                  <c:v>-79.38163697579315</c:v>
                </c:pt>
                <c:pt idx="41">
                  <c:v>-80.86106849428325</c:v>
                </c:pt>
                <c:pt idx="42">
                  <c:v>-82.31820233573735</c:v>
                </c:pt>
                <c:pt idx="43">
                  <c:v>-83.75235660124077</c:v>
                </c:pt>
                <c:pt idx="44">
                  <c:v>-85.16272156150987</c:v>
                </c:pt>
                <c:pt idx="45">
                  <c:v>-86.54858513135972</c:v>
                </c:pt>
                <c:pt idx="46">
                  <c:v>-87.90948819277291</c:v>
                </c:pt>
                <c:pt idx="47">
                  <c:v>-89.24530677578585</c:v>
                </c:pt>
                <c:pt idx="48">
                  <c:v>-90.55627188251933</c:v>
                </c:pt>
                <c:pt idx="49">
                  <c:v>-91.84294481641817</c:v>
                </c:pt>
                <c:pt idx="50">
                  <c:v>-93.10616380742557</c:v>
                </c:pt>
                <c:pt idx="51">
                  <c:v>-94.34697770549455</c:v>
                </c:pt>
                <c:pt idx="52">
                  <c:v>-95.56657738523675</c:v>
                </c:pt>
                <c:pt idx="53">
                  <c:v>-96.76623149148136</c:v>
                </c:pt>
                <c:pt idx="54">
                  <c:v>-97.9472306554151</c:v>
                </c:pt>
                <c:pt idx="55">
                  <c:v>-99.11084072841737</c:v>
                </c:pt>
                <c:pt idx="56">
                  <c:v>-100.2582654508913</c:v>
                </c:pt>
                <c:pt idx="57">
                  <c:v>-101.3906165598561</c:v>
                </c:pt>
                <c:pt idx="58">
                  <c:v>-102.5088897959905</c:v>
                </c:pt>
                <c:pt idx="59">
                  <c:v>-103.6139449518235</c:v>
                </c:pt>
                <c:pt idx="60">
                  <c:v>-104.7064878557607</c:v>
                </c:pt>
                <c:pt idx="61">
                  <c:v>-105.7870530407456</c:v>
                </c:pt>
                <c:pt idx="62">
                  <c:v>-106.8559861646498</c:v>
                </c:pt>
                <c:pt idx="63">
                  <c:v>-107.9134251318004</c:v>
                </c:pt>
                <c:pt idx="64">
                  <c:v>-108.959281336242</c:v>
                </c:pt>
                <c:pt idx="65">
                  <c:v>-109.9932213990654</c:v>
                </c:pt>
                <c:pt idx="66">
                  <c:v>-111.0146540816002</c:v>
                </c:pt>
                <c:pt idx="67">
                  <c:v>-112.0227304260771</c:v>
                </c:pt>
                <c:pt idx="68">
                  <c:v>-113.0163732602894</c:v>
                </c:pt>
                <c:pt idx="69">
                  <c:v>-113.994368631129</c:v>
                </c:pt>
                <c:pt idx="70">
                  <c:v>-114.9555784260593</c:v>
                </c:pt>
                <c:pt idx="71">
                  <c:v>-115.8993864167736</c:v>
                </c:pt>
                <c:pt idx="72">
                  <c:v>-116.826583343204</c:v>
                </c:pt>
                <c:pt idx="73">
                  <c:v>-117.7410579309561</c:v>
                </c:pt>
                <c:pt idx="74">
                  <c:v>-118.6529100086277</c:v>
                </c:pt>
                <c:pt idx="75">
                  <c:v>-119.5838589870535</c:v>
                </c:pt>
                <c:pt idx="76">
                  <c:v>-120.5756296473608</c:v>
                </c:pt>
                <c:pt idx="77">
                  <c:v>-121.6998541132441</c:v>
                </c:pt>
                <c:pt idx="78">
                  <c:v>-123.0613799551118</c:v>
                </c:pt>
                <c:pt idx="79">
                  <c:v>-124.7778418192087</c:v>
                </c:pt>
                <c:pt idx="80">
                  <c:v>-126.9272176644804</c:v>
                </c:pt>
                <c:pt idx="81">
                  <c:v>-129.4991912152661</c:v>
                </c:pt>
                <c:pt idx="82">
                  <c:v>-132.4044496674566</c:v>
                </c:pt>
                <c:pt idx="83">
                  <c:v>-135.5303288623882</c:v>
                </c:pt>
                <c:pt idx="84">
                  <c:v>-138.7850688779963</c:v>
                </c:pt>
                <c:pt idx="85">
                  <c:v>-142.1088551039894</c:v>
                </c:pt>
                <c:pt idx="86">
                  <c:v>-145.4658126863659</c:v>
                </c:pt>
                <c:pt idx="87">
                  <c:v>-148.8317985303974</c:v>
                </c:pt>
                <c:pt idx="88">
                  <c:v>-152.1834246236494</c:v>
                </c:pt>
                <c:pt idx="89">
                  <c:v>-155.4888934866987</c:v>
                </c:pt>
                <c:pt idx="90">
                  <c:v>-158.7010641707351</c:v>
                </c:pt>
                <c:pt idx="91">
                  <c:v>-161.7558014896491</c:v>
                </c:pt>
                <c:pt idx="92">
                  <c:v>-164.5816191109829</c:v>
                </c:pt>
                <c:pt idx="93">
                  <c:v>-167.1235713447823</c:v>
                </c:pt>
                <c:pt idx="94">
                  <c:v>-169.3701144350893</c:v>
                </c:pt>
                <c:pt idx="95">
                  <c:v>-171.3604730412634</c:v>
                </c:pt>
                <c:pt idx="96">
                  <c:v>-173.1651553106442</c:v>
                </c:pt>
                <c:pt idx="97">
                  <c:v>-174.8576816389337</c:v>
                </c:pt>
                <c:pt idx="98">
                  <c:v>-176.4966731811518</c:v>
                </c:pt>
                <c:pt idx="99">
                  <c:v>-178.1213546539934</c:v>
                </c:pt>
                <c:pt idx="100">
                  <c:v>-179.7543579408267</c:v>
                </c:pt>
                <c:pt idx="101">
                  <c:v>-180.7543579075238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969496"/>
        <c:axId val="2093977480"/>
      </c:scatterChart>
      <c:valAx>
        <c:axId val="2093969496"/>
        <c:scaling>
          <c:logBase val="10.0"/>
          <c:orientation val="minMax"/>
          <c:max val="1.0E8"/>
          <c:min val="10000.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strRef>
              <c:f>pnoise_ss_vreg_noise_1_2!$B$34</c:f>
              <c:strCache>
                <c:ptCount val="1"/>
                <c:pt idx="0">
                  <c:v>Frequency (Hz)</c:v>
                </c:pt>
              </c:strCache>
            </c:strRef>
          </c:tx>
          <c:layout>
            <c:manualLayout>
              <c:xMode val="edge"/>
              <c:yMode val="edge"/>
              <c:x val="0.458333527600406"/>
              <c:y val="0.92990733771550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.00E+00" sourceLinked="0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3977480"/>
        <c:crosses val="autoZero"/>
        <c:crossBetween val="midCat"/>
      </c:valAx>
      <c:valAx>
        <c:axId val="2093977480"/>
        <c:scaling>
          <c:orientation val="minMax"/>
          <c:max val="0.0"/>
          <c:min val="-120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strRef>
              <c:f>pnoise_ss_vreg_noise_1_2!$B$35</c:f>
              <c:strCache>
                <c:ptCount val="1"/>
                <c:pt idx="0">
                  <c:v>Phase Noise (dBc/Hz)</c:v>
                </c:pt>
              </c:strCache>
            </c:strRef>
          </c:tx>
          <c:layout>
            <c:manualLayout>
              <c:xMode val="edge"/>
              <c:yMode val="edge"/>
              <c:x val="0.0173611184697123"/>
              <c:y val="0.38317789795312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3969496"/>
        <c:crosses val="autoZero"/>
        <c:crossBetween val="midCat"/>
        <c:majorUnit val="1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vreg_noise_ss_1_2!$B$33</c:f>
          <c:strCache>
            <c:ptCount val="1"/>
            <c:pt idx="0">
              <c:v>Regulator Worst Case Output Voltage Noise_x000d_Worst case process and environment, Add more title here_x000d_and here</c:v>
            </c:pt>
          </c:strCache>
        </c:strRef>
      </c:tx>
      <c:layout>
        <c:manualLayout>
          <c:xMode val="edge"/>
          <c:yMode val="edge"/>
          <c:x val="0.149305618839526"/>
          <c:y val="0.009367684176852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833395145584"/>
          <c:y val="0.154566788918071"/>
          <c:w val="0.796875337759797"/>
          <c:h val="0.711943997440811"/>
        </c:manualLayout>
      </c:layout>
      <c:scatterChart>
        <c:scatterStyle val="lineMarker"/>
        <c:varyColors val="0"/>
        <c:ser>
          <c:idx val="0"/>
          <c:order val="0"/>
          <c:tx>
            <c:strRef>
              <c:f>vreg_noise_ss_data!$B$1</c:f>
              <c:strCache>
                <c:ptCount val="1"/>
                <c:pt idx="0">
                  <c:v>getData("out" ?result "noise") (V/sqrt(Hz))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vreg_noise_ss_data!$A$2:$A$182</c:f>
              <c:numCache>
                <c:formatCode>0.00E+00</c:formatCode>
                <c:ptCount val="181"/>
                <c:pt idx="0">
                  <c:v>10000.0</c:v>
                </c:pt>
                <c:pt idx="1">
                  <c:v>11220.18</c:v>
                </c:pt>
                <c:pt idx="2">
                  <c:v>12589.25</c:v>
                </c:pt>
                <c:pt idx="3">
                  <c:v>14125.37</c:v>
                </c:pt>
                <c:pt idx="4">
                  <c:v>15848.93</c:v>
                </c:pt>
                <c:pt idx="5">
                  <c:v>17782.79</c:v>
                </c:pt>
                <c:pt idx="6">
                  <c:v>19952.62</c:v>
                </c:pt>
                <c:pt idx="7">
                  <c:v>22387.21</c:v>
                </c:pt>
                <c:pt idx="8">
                  <c:v>25118.86</c:v>
                </c:pt>
                <c:pt idx="9">
                  <c:v>28183.82</c:v>
                </c:pt>
                <c:pt idx="10">
                  <c:v>31622.77</c:v>
                </c:pt>
                <c:pt idx="11">
                  <c:v>35481.33</c:v>
                </c:pt>
                <c:pt idx="12">
                  <c:v>39810.71</c:v>
                </c:pt>
                <c:pt idx="13">
                  <c:v>44668.35</c:v>
                </c:pt>
                <c:pt idx="14">
                  <c:v>50118.72</c:v>
                </c:pt>
                <c:pt idx="15">
                  <c:v>56234.13</c:v>
                </c:pt>
                <c:pt idx="16">
                  <c:v>63095.73</c:v>
                </c:pt>
                <c:pt idx="17">
                  <c:v>70794.57</c:v>
                </c:pt>
                <c:pt idx="18">
                  <c:v>79432.82</c:v>
                </c:pt>
                <c:pt idx="19">
                  <c:v>89125.09</c:v>
                </c:pt>
                <c:pt idx="20">
                  <c:v>100000.0</c:v>
                </c:pt>
                <c:pt idx="21">
                  <c:v>112201.8</c:v>
                </c:pt>
                <c:pt idx="22">
                  <c:v>125892.5</c:v>
                </c:pt>
                <c:pt idx="23">
                  <c:v>141253.7</c:v>
                </c:pt>
                <c:pt idx="24">
                  <c:v>158489.3</c:v>
                </c:pt>
                <c:pt idx="25">
                  <c:v>177827.9</c:v>
                </c:pt>
                <c:pt idx="26">
                  <c:v>199526.2</c:v>
                </c:pt>
                <c:pt idx="27">
                  <c:v>223872.1</c:v>
                </c:pt>
                <c:pt idx="28">
                  <c:v>251188.6</c:v>
                </c:pt>
                <c:pt idx="29">
                  <c:v>281838.2</c:v>
                </c:pt>
                <c:pt idx="30">
                  <c:v>316227.7</c:v>
                </c:pt>
                <c:pt idx="31">
                  <c:v>354813.3</c:v>
                </c:pt>
                <c:pt idx="32">
                  <c:v>398107.1</c:v>
                </c:pt>
                <c:pt idx="33">
                  <c:v>446683.5</c:v>
                </c:pt>
                <c:pt idx="34">
                  <c:v>501187.2</c:v>
                </c:pt>
                <c:pt idx="35">
                  <c:v>562341.3</c:v>
                </c:pt>
                <c:pt idx="36">
                  <c:v>630957.3</c:v>
                </c:pt>
                <c:pt idx="37">
                  <c:v>707945.7</c:v>
                </c:pt>
                <c:pt idx="38">
                  <c:v>794328.2</c:v>
                </c:pt>
                <c:pt idx="39">
                  <c:v>891250.9</c:v>
                </c:pt>
                <c:pt idx="40">
                  <c:v>1.0E6</c:v>
                </c:pt>
                <c:pt idx="41">
                  <c:v>1.122018E6</c:v>
                </c:pt>
                <c:pt idx="42">
                  <c:v>1.258925E6</c:v>
                </c:pt>
                <c:pt idx="43">
                  <c:v>1.412537E6</c:v>
                </c:pt>
                <c:pt idx="44">
                  <c:v>1.584893E6</c:v>
                </c:pt>
                <c:pt idx="45">
                  <c:v>1.778279E6</c:v>
                </c:pt>
                <c:pt idx="46">
                  <c:v>1.995262E6</c:v>
                </c:pt>
                <c:pt idx="47">
                  <c:v>2.238721E6</c:v>
                </c:pt>
                <c:pt idx="48">
                  <c:v>2.511886E6</c:v>
                </c:pt>
                <c:pt idx="49">
                  <c:v>2.818382E6</c:v>
                </c:pt>
                <c:pt idx="50">
                  <c:v>3.162277E6</c:v>
                </c:pt>
                <c:pt idx="51">
                  <c:v>3.548133E6</c:v>
                </c:pt>
                <c:pt idx="52">
                  <c:v>3.981071E6</c:v>
                </c:pt>
                <c:pt idx="53">
                  <c:v>4.466835E6</c:v>
                </c:pt>
                <c:pt idx="54">
                  <c:v>5.011872E6</c:v>
                </c:pt>
                <c:pt idx="55">
                  <c:v>5.623413E6</c:v>
                </c:pt>
                <c:pt idx="56">
                  <c:v>6.309573E6</c:v>
                </c:pt>
                <c:pt idx="57">
                  <c:v>7.079457E6</c:v>
                </c:pt>
                <c:pt idx="58">
                  <c:v>7.943282E6</c:v>
                </c:pt>
                <c:pt idx="59">
                  <c:v>8.912509E6</c:v>
                </c:pt>
                <c:pt idx="60">
                  <c:v>1.0E7</c:v>
                </c:pt>
                <c:pt idx="61">
                  <c:v>1.122018E7</c:v>
                </c:pt>
                <c:pt idx="62">
                  <c:v>1.258925E7</c:v>
                </c:pt>
                <c:pt idx="63">
                  <c:v>1.412537E7</c:v>
                </c:pt>
                <c:pt idx="64">
                  <c:v>1.584893E7</c:v>
                </c:pt>
                <c:pt idx="65">
                  <c:v>1.778279E7</c:v>
                </c:pt>
                <c:pt idx="66">
                  <c:v>1.995262E7</c:v>
                </c:pt>
                <c:pt idx="67">
                  <c:v>2.238721E7</c:v>
                </c:pt>
                <c:pt idx="68">
                  <c:v>2.511886E7</c:v>
                </c:pt>
                <c:pt idx="69">
                  <c:v>2.818382E7</c:v>
                </c:pt>
                <c:pt idx="70">
                  <c:v>3.162277E7</c:v>
                </c:pt>
                <c:pt idx="71">
                  <c:v>3.548133E7</c:v>
                </c:pt>
                <c:pt idx="72">
                  <c:v>3.981071E7</c:v>
                </c:pt>
                <c:pt idx="73">
                  <c:v>4.466835E7</c:v>
                </c:pt>
                <c:pt idx="74">
                  <c:v>5.011872E7</c:v>
                </c:pt>
                <c:pt idx="75">
                  <c:v>5.623413E7</c:v>
                </c:pt>
                <c:pt idx="76">
                  <c:v>6.309573E7</c:v>
                </c:pt>
                <c:pt idx="77">
                  <c:v>7.079457E7</c:v>
                </c:pt>
                <c:pt idx="78">
                  <c:v>7.943282E7</c:v>
                </c:pt>
                <c:pt idx="79">
                  <c:v>8.912509E7</c:v>
                </c:pt>
                <c:pt idx="80">
                  <c:v>1.0E8</c:v>
                </c:pt>
                <c:pt idx="81">
                  <c:v>1.122018E8</c:v>
                </c:pt>
                <c:pt idx="82">
                  <c:v>1.258925E8</c:v>
                </c:pt>
                <c:pt idx="83">
                  <c:v>1.412537E8</c:v>
                </c:pt>
                <c:pt idx="84">
                  <c:v>1.584893E8</c:v>
                </c:pt>
                <c:pt idx="85">
                  <c:v>1.778279E8</c:v>
                </c:pt>
                <c:pt idx="86">
                  <c:v>1.995262E8</c:v>
                </c:pt>
                <c:pt idx="87">
                  <c:v>2.238721E8</c:v>
                </c:pt>
                <c:pt idx="88">
                  <c:v>2.511886E8</c:v>
                </c:pt>
                <c:pt idx="89">
                  <c:v>2.818382E8</c:v>
                </c:pt>
                <c:pt idx="90">
                  <c:v>3.162277E8</c:v>
                </c:pt>
                <c:pt idx="91">
                  <c:v>3.548133E8</c:v>
                </c:pt>
                <c:pt idx="92">
                  <c:v>3.981071E8</c:v>
                </c:pt>
                <c:pt idx="93">
                  <c:v>4.466835E8</c:v>
                </c:pt>
                <c:pt idx="94">
                  <c:v>5.011872E8</c:v>
                </c:pt>
                <c:pt idx="95">
                  <c:v>5.623413E8</c:v>
                </c:pt>
                <c:pt idx="96">
                  <c:v>6.309573E8</c:v>
                </c:pt>
                <c:pt idx="97">
                  <c:v>7.079457E8</c:v>
                </c:pt>
                <c:pt idx="98">
                  <c:v>7.943282E8</c:v>
                </c:pt>
                <c:pt idx="99">
                  <c:v>8.912509E8</c:v>
                </c:pt>
                <c:pt idx="100">
                  <c:v>1.0E9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</c:numCache>
            </c:numRef>
          </c:xVal>
          <c:yVal>
            <c:numRef>
              <c:f>vreg_noise_ss_data!$B$2:$B$182</c:f>
              <c:numCache>
                <c:formatCode>0.00E+00</c:formatCode>
                <c:ptCount val="181"/>
                <c:pt idx="0">
                  <c:v>4.965928E-7</c:v>
                </c:pt>
                <c:pt idx="1">
                  <c:v>4.716701E-7</c:v>
                </c:pt>
                <c:pt idx="2">
                  <c:v>4.482547E-7</c:v>
                </c:pt>
                <c:pt idx="3">
                  <c:v>4.261685E-7</c:v>
                </c:pt>
                <c:pt idx="4">
                  <c:v>4.052288E-7</c:v>
                </c:pt>
                <c:pt idx="5">
                  <c:v>3.852485E-7</c:v>
                </c:pt>
                <c:pt idx="6">
                  <c:v>3.660364E-7</c:v>
                </c:pt>
                <c:pt idx="7">
                  <c:v>3.473994E-7</c:v>
                </c:pt>
                <c:pt idx="8">
                  <c:v>3.291471E-7</c:v>
                </c:pt>
                <c:pt idx="9">
                  <c:v>3.110986E-7</c:v>
                </c:pt>
                <c:pt idx="10">
                  <c:v>2.930928E-7</c:v>
                </c:pt>
                <c:pt idx="11">
                  <c:v>2.750018E-7</c:v>
                </c:pt>
                <c:pt idx="12">
                  <c:v>2.567449E-7</c:v>
                </c:pt>
                <c:pt idx="13">
                  <c:v>2.383036E-7</c:v>
                </c:pt>
                <c:pt idx="14">
                  <c:v>2.197314E-7</c:v>
                </c:pt>
                <c:pt idx="15">
                  <c:v>2.011572E-7</c:v>
                </c:pt>
                <c:pt idx="16">
                  <c:v>1.827767E-7</c:v>
                </c:pt>
                <c:pt idx="17">
                  <c:v>1.648332E-7</c:v>
                </c:pt>
                <c:pt idx="18">
                  <c:v>1.47589E-7</c:v>
                </c:pt>
                <c:pt idx="19">
                  <c:v>1.312929E-7</c:v>
                </c:pt>
                <c:pt idx="20">
                  <c:v>1.161512E-7</c:v>
                </c:pt>
                <c:pt idx="21">
                  <c:v>1.023073E-7</c:v>
                </c:pt>
                <c:pt idx="22">
                  <c:v>8.983388E-8</c:v>
                </c:pt>
                <c:pt idx="23">
                  <c:v>7.873588E-8</c:v>
                </c:pt>
                <c:pt idx="24">
                  <c:v>6.896273E-8</c:v>
                </c:pt>
                <c:pt idx="25">
                  <c:v>6.042384E-8</c:v>
                </c:pt>
                <c:pt idx="26">
                  <c:v>5.300482E-8</c:v>
                </c:pt>
                <c:pt idx="27">
                  <c:v>4.658139E-8</c:v>
                </c:pt>
                <c:pt idx="28">
                  <c:v>4.102981E-8</c:v>
                </c:pt>
                <c:pt idx="29">
                  <c:v>3.623371E-8</c:v>
                </c:pt>
                <c:pt idx="30">
                  <c:v>3.208786E-8</c:v>
                </c:pt>
                <c:pt idx="31">
                  <c:v>2.849969E-8</c:v>
                </c:pt>
                <c:pt idx="32">
                  <c:v>2.538922E-8</c:v>
                </c:pt>
                <c:pt idx="33">
                  <c:v>2.268814E-8</c:v>
                </c:pt>
                <c:pt idx="34">
                  <c:v>2.033852E-8</c:v>
                </c:pt>
                <c:pt idx="35">
                  <c:v>1.829127E-8</c:v>
                </c:pt>
                <c:pt idx="36">
                  <c:v>1.650481E-8</c:v>
                </c:pt>
                <c:pt idx="37">
                  <c:v>1.494384E-8</c:v>
                </c:pt>
                <c:pt idx="38">
                  <c:v>1.357828E-8</c:v>
                </c:pt>
                <c:pt idx="39">
                  <c:v>1.238246E-8</c:v>
                </c:pt>
                <c:pt idx="40">
                  <c:v>1.133444E-8</c:v>
                </c:pt>
                <c:pt idx="41">
                  <c:v>1.041543E-8</c:v>
                </c:pt>
                <c:pt idx="42">
                  <c:v>9.609318E-9</c:v>
                </c:pt>
                <c:pt idx="43">
                  <c:v>8.902263E-9</c:v>
                </c:pt>
                <c:pt idx="44">
                  <c:v>8.282356E-9</c:v>
                </c:pt>
                <c:pt idx="45">
                  <c:v>7.739303E-9</c:v>
                </c:pt>
                <c:pt idx="46">
                  <c:v>7.264172E-9</c:v>
                </c:pt>
                <c:pt idx="47">
                  <c:v>6.849183E-9</c:v>
                </c:pt>
                <c:pt idx="48">
                  <c:v>6.487543E-9</c:v>
                </c:pt>
                <c:pt idx="49">
                  <c:v>6.173309E-9</c:v>
                </c:pt>
                <c:pt idx="50">
                  <c:v>5.901285E-9</c:v>
                </c:pt>
                <c:pt idx="51">
                  <c:v>5.666932E-9</c:v>
                </c:pt>
                <c:pt idx="52">
                  <c:v>5.466298E-9</c:v>
                </c:pt>
                <c:pt idx="53">
                  <c:v>5.295942E-9</c:v>
                </c:pt>
                <c:pt idx="54">
                  <c:v>5.152866E-9</c:v>
                </c:pt>
                <c:pt idx="55">
                  <c:v>5.034439E-9</c:v>
                </c:pt>
                <c:pt idx="56">
                  <c:v>4.938318E-9</c:v>
                </c:pt>
                <c:pt idx="57">
                  <c:v>4.862364E-9</c:v>
                </c:pt>
                <c:pt idx="58">
                  <c:v>4.804564E-9</c:v>
                </c:pt>
                <c:pt idx="59">
                  <c:v>4.762972E-9</c:v>
                </c:pt>
                <c:pt idx="60">
                  <c:v>4.735661E-9</c:v>
                </c:pt>
                <c:pt idx="61">
                  <c:v>4.720718E-9</c:v>
                </c:pt>
                <c:pt idx="62">
                  <c:v>4.71627E-9</c:v>
                </c:pt>
                <c:pt idx="63">
                  <c:v>4.720524E-9</c:v>
                </c:pt>
                <c:pt idx="64">
                  <c:v>4.731796E-9</c:v>
                </c:pt>
                <c:pt idx="65">
                  <c:v>4.748488E-9</c:v>
                </c:pt>
                <c:pt idx="66">
                  <c:v>4.768932E-9</c:v>
                </c:pt>
                <c:pt idx="67">
                  <c:v>4.791045E-9</c:v>
                </c:pt>
                <c:pt idx="68">
                  <c:v>4.811677E-9</c:v>
                </c:pt>
                <c:pt idx="69">
                  <c:v>4.825524E-9</c:v>
                </c:pt>
                <c:pt idx="70">
                  <c:v>4.823497E-9</c:v>
                </c:pt>
                <c:pt idx="71">
                  <c:v>4.790703E-9</c:v>
                </c:pt>
                <c:pt idx="72">
                  <c:v>4.70496E-9</c:v>
                </c:pt>
                <c:pt idx="73">
                  <c:v>4.538427E-9</c:v>
                </c:pt>
                <c:pt idx="74">
                  <c:v>4.266129E-9</c:v>
                </c:pt>
                <c:pt idx="75">
                  <c:v>3.88163E-9</c:v>
                </c:pt>
                <c:pt idx="76">
                  <c:v>3.409521E-9</c:v>
                </c:pt>
                <c:pt idx="77">
                  <c:v>2.899661E-9</c:v>
                </c:pt>
                <c:pt idx="78">
                  <c:v>2.40485E-9</c:v>
                </c:pt>
                <c:pt idx="79">
                  <c:v>1.961521E-9</c:v>
                </c:pt>
                <c:pt idx="80">
                  <c:v>1.585315E-9</c:v>
                </c:pt>
                <c:pt idx="81">
                  <c:v>1.276827E-9</c:v>
                </c:pt>
                <c:pt idx="82">
                  <c:v>1.029019E-9</c:v>
                </c:pt>
                <c:pt idx="83">
                  <c:v>8.32361E-10</c:v>
                </c:pt>
                <c:pt idx="84">
                  <c:v>6.775552E-10</c:v>
                </c:pt>
                <c:pt idx="85">
                  <c:v>5.569884E-10</c:v>
                </c:pt>
                <c:pt idx="86">
                  <c:v>4.481449E-10</c:v>
                </c:pt>
                <c:pt idx="87">
                  <c:v>3.801602E-10</c:v>
                </c:pt>
                <c:pt idx="88">
                  <c:v>3.224356E-10</c:v>
                </c:pt>
                <c:pt idx="89">
                  <c:v>2.764392E-10</c:v>
                </c:pt>
                <c:pt idx="90">
                  <c:v>2.39756E-10</c:v>
                </c:pt>
                <c:pt idx="91">
                  <c:v>2.101935E-10</c:v>
                </c:pt>
                <c:pt idx="92">
                  <c:v>1.860533E-10</c:v>
                </c:pt>
                <c:pt idx="93">
                  <c:v>1.649608E-10</c:v>
                </c:pt>
                <c:pt idx="94">
                  <c:v>1.483307E-10</c:v>
                </c:pt>
                <c:pt idx="95">
                  <c:v>1.336329E-10</c:v>
                </c:pt>
                <c:pt idx="96">
                  <c:v>1.208137E-10</c:v>
                </c:pt>
                <c:pt idx="97">
                  <c:v>1.09577E-10</c:v>
                </c:pt>
                <c:pt idx="98">
                  <c:v>9.969961E-11</c:v>
                </c:pt>
                <c:pt idx="99">
                  <c:v>9.101412E-11</c:v>
                </c:pt>
                <c:pt idx="100">
                  <c:v>8.338972E-11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vreg_noise_ss_data!$C$1</c:f>
              <c:strCache>
                <c:ptCount val="1"/>
                <c:pt idx="0">
                  <c:v>VREG_VCO Noise (V/root Hz) cffa_ss_wrd ILOAD_DC = 15.0 mA VDDA 0.900 VDDH 1.350 0C VREGCTRL = 7</c:v>
                </c:pt>
              </c:strCache>
            </c:strRef>
          </c:tx>
          <c:spPr>
            <a:ln w="254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vreg_noise_ss_data!$A$2:$A$182</c:f>
              <c:numCache>
                <c:formatCode>0.00E+00</c:formatCode>
                <c:ptCount val="181"/>
                <c:pt idx="0">
                  <c:v>10000.0</c:v>
                </c:pt>
                <c:pt idx="1">
                  <c:v>11220.18</c:v>
                </c:pt>
                <c:pt idx="2">
                  <c:v>12589.25</c:v>
                </c:pt>
                <c:pt idx="3">
                  <c:v>14125.37</c:v>
                </c:pt>
                <c:pt idx="4">
                  <c:v>15848.93</c:v>
                </c:pt>
                <c:pt idx="5">
                  <c:v>17782.79</c:v>
                </c:pt>
                <c:pt idx="6">
                  <c:v>19952.62</c:v>
                </c:pt>
                <c:pt idx="7">
                  <c:v>22387.21</c:v>
                </c:pt>
                <c:pt idx="8">
                  <c:v>25118.86</c:v>
                </c:pt>
                <c:pt idx="9">
                  <c:v>28183.82</c:v>
                </c:pt>
                <c:pt idx="10">
                  <c:v>31622.77</c:v>
                </c:pt>
                <c:pt idx="11">
                  <c:v>35481.33</c:v>
                </c:pt>
                <c:pt idx="12">
                  <c:v>39810.71</c:v>
                </c:pt>
                <c:pt idx="13">
                  <c:v>44668.35</c:v>
                </c:pt>
                <c:pt idx="14">
                  <c:v>50118.72</c:v>
                </c:pt>
                <c:pt idx="15">
                  <c:v>56234.13</c:v>
                </c:pt>
                <c:pt idx="16">
                  <c:v>63095.73</c:v>
                </c:pt>
                <c:pt idx="17">
                  <c:v>70794.57</c:v>
                </c:pt>
                <c:pt idx="18">
                  <c:v>79432.82</c:v>
                </c:pt>
                <c:pt idx="19">
                  <c:v>89125.09</c:v>
                </c:pt>
                <c:pt idx="20">
                  <c:v>100000.0</c:v>
                </c:pt>
                <c:pt idx="21">
                  <c:v>112201.8</c:v>
                </c:pt>
                <c:pt idx="22">
                  <c:v>125892.5</c:v>
                </c:pt>
                <c:pt idx="23">
                  <c:v>141253.7</c:v>
                </c:pt>
                <c:pt idx="24">
                  <c:v>158489.3</c:v>
                </c:pt>
                <c:pt idx="25">
                  <c:v>177827.9</c:v>
                </c:pt>
                <c:pt idx="26">
                  <c:v>199526.2</c:v>
                </c:pt>
                <c:pt idx="27">
                  <c:v>223872.1</c:v>
                </c:pt>
                <c:pt idx="28">
                  <c:v>251188.6</c:v>
                </c:pt>
                <c:pt idx="29">
                  <c:v>281838.2</c:v>
                </c:pt>
                <c:pt idx="30">
                  <c:v>316227.7</c:v>
                </c:pt>
                <c:pt idx="31">
                  <c:v>354813.3</c:v>
                </c:pt>
                <c:pt idx="32">
                  <c:v>398107.1</c:v>
                </c:pt>
                <c:pt idx="33">
                  <c:v>446683.5</c:v>
                </c:pt>
                <c:pt idx="34">
                  <c:v>501187.2</c:v>
                </c:pt>
                <c:pt idx="35">
                  <c:v>562341.3</c:v>
                </c:pt>
                <c:pt idx="36">
                  <c:v>630957.3</c:v>
                </c:pt>
                <c:pt idx="37">
                  <c:v>707945.7</c:v>
                </c:pt>
                <c:pt idx="38">
                  <c:v>794328.2</c:v>
                </c:pt>
                <c:pt idx="39">
                  <c:v>891250.9</c:v>
                </c:pt>
                <c:pt idx="40">
                  <c:v>1.0E6</c:v>
                </c:pt>
                <c:pt idx="41">
                  <c:v>1.122018E6</c:v>
                </c:pt>
                <c:pt idx="42">
                  <c:v>1.258925E6</c:v>
                </c:pt>
                <c:pt idx="43">
                  <c:v>1.412537E6</c:v>
                </c:pt>
                <c:pt idx="44">
                  <c:v>1.584893E6</c:v>
                </c:pt>
                <c:pt idx="45">
                  <c:v>1.778279E6</c:v>
                </c:pt>
                <c:pt idx="46">
                  <c:v>1.995262E6</c:v>
                </c:pt>
                <c:pt idx="47">
                  <c:v>2.238721E6</c:v>
                </c:pt>
                <c:pt idx="48">
                  <c:v>2.511886E6</c:v>
                </c:pt>
                <c:pt idx="49">
                  <c:v>2.818382E6</c:v>
                </c:pt>
                <c:pt idx="50">
                  <c:v>3.162277E6</c:v>
                </c:pt>
                <c:pt idx="51">
                  <c:v>3.548133E6</c:v>
                </c:pt>
                <c:pt idx="52">
                  <c:v>3.981071E6</c:v>
                </c:pt>
                <c:pt idx="53">
                  <c:v>4.466835E6</c:v>
                </c:pt>
                <c:pt idx="54">
                  <c:v>5.011872E6</c:v>
                </c:pt>
                <c:pt idx="55">
                  <c:v>5.623413E6</c:v>
                </c:pt>
                <c:pt idx="56">
                  <c:v>6.309573E6</c:v>
                </c:pt>
                <c:pt idx="57">
                  <c:v>7.079457E6</c:v>
                </c:pt>
                <c:pt idx="58">
                  <c:v>7.943282E6</c:v>
                </c:pt>
                <c:pt idx="59">
                  <c:v>8.912509E6</c:v>
                </c:pt>
                <c:pt idx="60">
                  <c:v>1.0E7</c:v>
                </c:pt>
                <c:pt idx="61">
                  <c:v>1.122018E7</c:v>
                </c:pt>
                <c:pt idx="62">
                  <c:v>1.258925E7</c:v>
                </c:pt>
                <c:pt idx="63">
                  <c:v>1.412537E7</c:v>
                </c:pt>
                <c:pt idx="64">
                  <c:v>1.584893E7</c:v>
                </c:pt>
                <c:pt idx="65">
                  <c:v>1.778279E7</c:v>
                </c:pt>
                <c:pt idx="66">
                  <c:v>1.995262E7</c:v>
                </c:pt>
                <c:pt idx="67">
                  <c:v>2.238721E7</c:v>
                </c:pt>
                <c:pt idx="68">
                  <c:v>2.511886E7</c:v>
                </c:pt>
                <c:pt idx="69">
                  <c:v>2.818382E7</c:v>
                </c:pt>
                <c:pt idx="70">
                  <c:v>3.162277E7</c:v>
                </c:pt>
                <c:pt idx="71">
                  <c:v>3.548133E7</c:v>
                </c:pt>
                <c:pt idx="72">
                  <c:v>3.981071E7</c:v>
                </c:pt>
                <c:pt idx="73">
                  <c:v>4.466835E7</c:v>
                </c:pt>
                <c:pt idx="74">
                  <c:v>5.011872E7</c:v>
                </c:pt>
                <c:pt idx="75">
                  <c:v>5.623413E7</c:v>
                </c:pt>
                <c:pt idx="76">
                  <c:v>6.309573E7</c:v>
                </c:pt>
                <c:pt idx="77">
                  <c:v>7.079457E7</c:v>
                </c:pt>
                <c:pt idx="78">
                  <c:v>7.943282E7</c:v>
                </c:pt>
                <c:pt idx="79">
                  <c:v>8.912509E7</c:v>
                </c:pt>
                <c:pt idx="80">
                  <c:v>1.0E8</c:v>
                </c:pt>
                <c:pt idx="81">
                  <c:v>1.122018E8</c:v>
                </c:pt>
                <c:pt idx="82">
                  <c:v>1.258925E8</c:v>
                </c:pt>
                <c:pt idx="83">
                  <c:v>1.412537E8</c:v>
                </c:pt>
                <c:pt idx="84">
                  <c:v>1.584893E8</c:v>
                </c:pt>
                <c:pt idx="85">
                  <c:v>1.778279E8</c:v>
                </c:pt>
                <c:pt idx="86">
                  <c:v>1.995262E8</c:v>
                </c:pt>
                <c:pt idx="87">
                  <c:v>2.238721E8</c:v>
                </c:pt>
                <c:pt idx="88">
                  <c:v>2.511886E8</c:v>
                </c:pt>
                <c:pt idx="89">
                  <c:v>2.818382E8</c:v>
                </c:pt>
                <c:pt idx="90">
                  <c:v>3.162277E8</c:v>
                </c:pt>
                <c:pt idx="91">
                  <c:v>3.548133E8</c:v>
                </c:pt>
                <c:pt idx="92">
                  <c:v>3.981071E8</c:v>
                </c:pt>
                <c:pt idx="93">
                  <c:v>4.466835E8</c:v>
                </c:pt>
                <c:pt idx="94">
                  <c:v>5.011872E8</c:v>
                </c:pt>
                <c:pt idx="95">
                  <c:v>5.623413E8</c:v>
                </c:pt>
                <c:pt idx="96">
                  <c:v>6.309573E8</c:v>
                </c:pt>
                <c:pt idx="97">
                  <c:v>7.079457E8</c:v>
                </c:pt>
                <c:pt idx="98">
                  <c:v>7.943282E8</c:v>
                </c:pt>
                <c:pt idx="99">
                  <c:v>8.912509E8</c:v>
                </c:pt>
                <c:pt idx="100">
                  <c:v>1.0E9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</c:numCache>
            </c:numRef>
          </c:xVal>
          <c:yVal>
            <c:numRef>
              <c:f>vreg_noise_ss_data!$C$2:$C$182</c:f>
              <c:numCache>
                <c:formatCode>General</c:formatCode>
                <c:ptCount val="181"/>
                <c:pt idx="0">
                  <c:v>5.06086254E-7</c:v>
                </c:pt>
                <c:pt idx="1">
                  <c:v>4.82849441E-7</c:v>
                </c:pt>
                <c:pt idx="2">
                  <c:v>4.60723172E-7</c:v>
                </c:pt>
                <c:pt idx="3">
                  <c:v>4.3952037E-7</c:v>
                </c:pt>
                <c:pt idx="4">
                  <c:v>4.19047209E-7</c:v>
                </c:pt>
                <c:pt idx="5">
                  <c:v>3.99104599E-7</c:v>
                </c:pt>
                <c:pt idx="6">
                  <c:v>3.79491731E-7</c:v>
                </c:pt>
                <c:pt idx="7">
                  <c:v>3.60012385E-7</c:v>
                </c:pt>
                <c:pt idx="8">
                  <c:v>3.40484542E-7</c:v>
                </c:pt>
                <c:pt idx="9">
                  <c:v>3.20753474E-7</c:v>
                </c:pt>
                <c:pt idx="10">
                  <c:v>3.00707729E-7</c:v>
                </c:pt>
                <c:pt idx="11">
                  <c:v>2.80296306E-7</c:v>
                </c:pt>
                <c:pt idx="12">
                  <c:v>2.59544003E-7</c:v>
                </c:pt>
                <c:pt idx="13">
                  <c:v>2.3856094E-7</c:v>
                </c:pt>
                <c:pt idx="14">
                  <c:v>2.17542115E-7</c:v>
                </c:pt>
                <c:pt idx="15">
                  <c:v>1.96754261E-7</c:v>
                </c:pt>
                <c:pt idx="16">
                  <c:v>1.76510102E-7</c:v>
                </c:pt>
                <c:pt idx="17">
                  <c:v>1.57133699E-7</c:v>
                </c:pt>
                <c:pt idx="18">
                  <c:v>1.38923471E-7</c:v>
                </c:pt>
                <c:pt idx="19">
                  <c:v>1.22120344E-7</c:v>
                </c:pt>
                <c:pt idx="20">
                  <c:v>1.0688693E-7</c:v>
                </c:pt>
                <c:pt idx="21">
                  <c:v>9.33002988E-8</c:v>
                </c:pt>
                <c:pt idx="22">
                  <c:v>8.13572982E-8</c:v>
                </c:pt>
                <c:pt idx="23">
                  <c:v>7.09887856E-8</c:v>
                </c:pt>
                <c:pt idx="24">
                  <c:v>6.20782102E-8</c:v>
                </c:pt>
                <c:pt idx="25">
                  <c:v>5.44804704E-8</c:v>
                </c:pt>
                <c:pt idx="26">
                  <c:v>4.80382723E-8</c:v>
                </c:pt>
                <c:pt idx="27">
                  <c:v>4.259464E-8</c:v>
                </c:pt>
                <c:pt idx="28">
                  <c:v>3.8001368E-8</c:v>
                </c:pt>
                <c:pt idx="29">
                  <c:v>3.41239194E-8</c:v>
                </c:pt>
                <c:pt idx="30">
                  <c:v>3.08435912E-8</c:v>
                </c:pt>
                <c:pt idx="31">
                  <c:v>2.80578171E-8</c:v>
                </c:pt>
                <c:pt idx="32">
                  <c:v>2.56793618E-8</c:v>
                </c:pt>
                <c:pt idx="33">
                  <c:v>2.36349831E-8</c:v>
                </c:pt>
                <c:pt idx="34">
                  <c:v>2.18639372E-8</c:v>
                </c:pt>
                <c:pt idx="35">
                  <c:v>2.03165267E-8</c:v>
                </c:pt>
                <c:pt idx="36">
                  <c:v>1.89527496E-8</c:v>
                </c:pt>
                <c:pt idx="37">
                  <c:v>1.77410247E-8</c:v>
                </c:pt>
                <c:pt idx="38">
                  <c:v>1.66569372E-8</c:v>
                </c:pt>
                <c:pt idx="39">
                  <c:v>1.56819746E-8</c:v>
                </c:pt>
                <c:pt idx="40">
                  <c:v>1.48022631E-8</c:v>
                </c:pt>
                <c:pt idx="41">
                  <c:v>1.40073681E-8</c:v>
                </c:pt>
                <c:pt idx="42">
                  <c:v>1.3289231E-8</c:v>
                </c:pt>
                <c:pt idx="43">
                  <c:v>1.26413116E-8</c:v>
                </c:pt>
                <c:pt idx="44">
                  <c:v>1.20579614E-8</c:v>
                </c:pt>
                <c:pt idx="45">
                  <c:v>1.15340203E-8</c:v>
                </c:pt>
                <c:pt idx="46">
                  <c:v>1.10645959E-8</c:v>
                </c:pt>
                <c:pt idx="47">
                  <c:v>1.06449746E-8</c:v>
                </c:pt>
                <c:pt idx="48">
                  <c:v>1.02706132E-8</c:v>
                </c:pt>
                <c:pt idx="49">
                  <c:v>9.93717017E-9</c:v>
                </c:pt>
                <c:pt idx="50">
                  <c:v>9.64054925E-9</c:v>
                </c:pt>
                <c:pt idx="51">
                  <c:v>9.37693882E-9</c:v>
                </c:pt>
                <c:pt idx="52">
                  <c:v>9.14283957E-9</c:v>
                </c:pt>
                <c:pt idx="53">
                  <c:v>8.93507893E-9</c:v>
                </c:pt>
                <c:pt idx="54">
                  <c:v>8.75081365E-9</c:v>
                </c:pt>
                <c:pt idx="55">
                  <c:v>8.58752336E-9</c:v>
                </c:pt>
                <c:pt idx="56">
                  <c:v>8.44299817E-9</c:v>
                </c:pt>
                <c:pt idx="57">
                  <c:v>8.31532331E-9</c:v>
                </c:pt>
                <c:pt idx="58">
                  <c:v>8.20286338E-9</c:v>
                </c:pt>
                <c:pt idx="59">
                  <c:v>8.10424796E-9</c:v>
                </c:pt>
                <c:pt idx="60">
                  <c:v>8.01836045E-9</c:v>
                </c:pt>
                <c:pt idx="61">
                  <c:v>7.9443307E-9</c:v>
                </c:pt>
                <c:pt idx="62">
                  <c:v>7.88153229E-9</c:v>
                </c:pt>
                <c:pt idx="63">
                  <c:v>7.8295844E-9</c:v>
                </c:pt>
                <c:pt idx="64">
                  <c:v>7.7883579E-9</c:v>
                </c:pt>
                <c:pt idx="65">
                  <c:v>7.75798433E-9</c:v>
                </c:pt>
                <c:pt idx="66">
                  <c:v>7.73886486E-9</c:v>
                </c:pt>
                <c:pt idx="67">
                  <c:v>7.73167245E-9</c:v>
                </c:pt>
                <c:pt idx="68">
                  <c:v>7.73733329E-9</c:v>
                </c:pt>
                <c:pt idx="69">
                  <c:v>7.75695972E-9</c:v>
                </c:pt>
                <c:pt idx="70">
                  <c:v>7.7916789E-9</c:v>
                </c:pt>
                <c:pt idx="71">
                  <c:v>7.84224935E-9</c:v>
                </c:pt>
                <c:pt idx="72">
                  <c:v>7.90825749E-9</c:v>
                </c:pt>
                <c:pt idx="73">
                  <c:v>7.98651058E-9</c:v>
                </c:pt>
                <c:pt idx="74">
                  <c:v>8.06797359E-9</c:v>
                </c:pt>
                <c:pt idx="75">
                  <c:v>8.13236792E-9</c:v>
                </c:pt>
                <c:pt idx="76">
                  <c:v>8.14007648E-9</c:v>
                </c:pt>
                <c:pt idx="77">
                  <c:v>8.02448671E-9</c:v>
                </c:pt>
                <c:pt idx="78">
                  <c:v>7.69734532E-9</c:v>
                </c:pt>
                <c:pt idx="79">
                  <c:v>7.08790482E-9</c:v>
                </c:pt>
                <c:pt idx="80">
                  <c:v>6.2093921E-9</c:v>
                </c:pt>
                <c:pt idx="81">
                  <c:v>5.18143919E-9</c:v>
                </c:pt>
                <c:pt idx="82">
                  <c:v>4.16090197E-9</c:v>
                </c:pt>
                <c:pt idx="83">
                  <c:v>3.25756825E-9</c:v>
                </c:pt>
                <c:pt idx="84">
                  <c:v>2.5127919E-9</c:v>
                </c:pt>
                <c:pt idx="85">
                  <c:v>1.92294655E-9</c:v>
                </c:pt>
                <c:pt idx="86">
                  <c:v>1.46595059E-9</c:v>
                </c:pt>
                <c:pt idx="87">
                  <c:v>1.11640055E-9</c:v>
                </c:pt>
                <c:pt idx="88">
                  <c:v>8.51606047E-10</c:v>
                </c:pt>
                <c:pt idx="89">
                  <c:v>6.5307836E-10</c:v>
                </c:pt>
                <c:pt idx="90">
                  <c:v>5.06240352E-10</c:v>
                </c:pt>
                <c:pt idx="91">
                  <c:v>3.9959486E-10</c:v>
                </c:pt>
                <c:pt idx="92">
                  <c:v>3.23838898E-10</c:v>
                </c:pt>
                <c:pt idx="93">
                  <c:v>2.71163606E-10</c:v>
                </c:pt>
                <c:pt idx="94">
                  <c:v>2.34911483E-10</c:v>
                </c:pt>
                <c:pt idx="95">
                  <c:v>2.09597605E-10</c:v>
                </c:pt>
                <c:pt idx="96">
                  <c:v>1.9105227E-10</c:v>
                </c:pt>
                <c:pt idx="97">
                  <c:v>1.76411091E-10</c:v>
                </c:pt>
                <c:pt idx="98">
                  <c:v>1.63899002E-10</c:v>
                </c:pt>
                <c:pt idx="99">
                  <c:v>1.52525422E-10</c:v>
                </c:pt>
                <c:pt idx="100">
                  <c:v>1.41805172E-10</c:v>
                </c:pt>
                <c:pt idx="101">
                  <c:v>1.41805172E-10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924776"/>
        <c:axId val="2094931304"/>
      </c:scatterChart>
      <c:valAx>
        <c:axId val="2094924776"/>
        <c:scaling>
          <c:logBase val="10.0"/>
          <c:orientation val="minMax"/>
          <c:max val="1.0E8"/>
          <c:min val="10000.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strRef>
              <c:f>vreg_noise_ss_1_2!$B$34</c:f>
              <c:strCache>
                <c:ptCount val="1"/>
                <c:pt idx="0">
                  <c:v>Frequency (Hz)</c:v>
                </c:pt>
              </c:strCache>
            </c:strRef>
          </c:tx>
          <c:layout>
            <c:manualLayout>
              <c:xMode val="edge"/>
              <c:yMode val="edge"/>
              <c:x val="0.475694646070118"/>
              <c:y val="0.92974265455263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.00E+00" sourceLinked="0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4931304"/>
        <c:crossesAt val="1.0E-9"/>
        <c:crossBetween val="midCat"/>
      </c:valAx>
      <c:valAx>
        <c:axId val="2094931304"/>
        <c:scaling>
          <c:logBase val="10.0"/>
          <c:orientation val="minMax"/>
          <c:max val="1.0E-5"/>
          <c:min val="1.0E-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strRef>
              <c:f>vreg_noise_ss_1_2!$B$35</c:f>
              <c:strCache>
                <c:ptCount val="1"/>
                <c:pt idx="0">
                  <c:v>Voltage Noise (V/√Hz)</c:v>
                </c:pt>
              </c:strCache>
            </c:strRef>
          </c:tx>
          <c:layout>
            <c:manualLayout>
              <c:xMode val="edge"/>
              <c:yMode val="edge"/>
              <c:x val="0.0173611184697123"/>
              <c:y val="0.37939120916253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.00E+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4924776"/>
        <c:crosses val="autoZero"/>
        <c:crossBetween val="midCat"/>
        <c:majorUnit val="10.0"/>
        <c:minorUnit val="1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38100</xdr:rowOff>
    </xdr:from>
    <xdr:to>
      <xdr:col>10</xdr:col>
      <xdr:colOff>584200</xdr:colOff>
      <xdr:row>30</xdr:row>
      <xdr:rowOff>139700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355600</xdr:colOff>
      <xdr:row>24</xdr:row>
      <xdr:rowOff>25400</xdr:rowOff>
    </xdr:from>
    <xdr:ext cx="2724336" cy="207749"/>
    <xdr:sp macro="" textlink="$B$36">
      <xdr:nvSpPr>
        <xdr:cNvPr id="9218" name="Text Box 2"/>
        <xdr:cNvSpPr txBox="1">
          <a:spLocks noChangeArrowheads="1" noTextEdit="1"/>
        </xdr:cNvSpPr>
      </xdr:nvSpPr>
      <xdr:spPr bwMode="auto">
        <a:xfrm>
          <a:off x="1701800" y="4292600"/>
          <a:ext cx="2724336" cy="2077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DA51C04A-AD27-704E-8849-CC147A454447}" type="TxLink">
            <a:rPr lang="pl-PL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pPr algn="l" rtl="0">
              <a:defRPr sz="1000"/>
            </a:pPr>
            <a:t>RXREG_VCO (wc) -81.70 dBc/Hz at 1.0 MHz</a:t>
          </a:fld>
          <a:endParaRPr lang="pl-PL" sz="12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oneCellAnchor>
  <xdr:twoCellAnchor>
    <xdr:from>
      <xdr:col>5</xdr:col>
      <xdr:colOff>38100</xdr:colOff>
      <xdr:row>19</xdr:row>
      <xdr:rowOff>127000</xdr:rowOff>
    </xdr:from>
    <xdr:to>
      <xdr:col>5</xdr:col>
      <xdr:colOff>495300</xdr:colOff>
      <xdr:row>23</xdr:row>
      <xdr:rowOff>25400</xdr:rowOff>
    </xdr:to>
    <xdr:sp macro="" textlink="">
      <xdr:nvSpPr>
        <xdr:cNvPr id="9219" name="Line 3"/>
        <xdr:cNvSpPr>
          <a:spLocks noChangeShapeType="1"/>
        </xdr:cNvSpPr>
      </xdr:nvSpPr>
      <xdr:spPr bwMode="auto">
        <a:xfrm flipV="1">
          <a:off x="3403600" y="3505200"/>
          <a:ext cx="45720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6</xdr:col>
      <xdr:colOff>114300</xdr:colOff>
      <xdr:row>15</xdr:row>
      <xdr:rowOff>25400</xdr:rowOff>
    </xdr:from>
    <xdr:ext cx="2724336" cy="207749"/>
    <xdr:sp macro="" textlink="$B$37">
      <xdr:nvSpPr>
        <xdr:cNvPr id="9220" name="Text Box 4"/>
        <xdr:cNvSpPr txBox="1">
          <a:spLocks noChangeArrowheads="1" noTextEdit="1"/>
        </xdr:cNvSpPr>
      </xdr:nvSpPr>
      <xdr:spPr bwMode="auto">
        <a:xfrm>
          <a:off x="4152900" y="2692400"/>
          <a:ext cx="2724336" cy="2077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1BFC5C11-454A-D848-BA41-698B1E8AE37B}" type="TxLink">
            <a:rPr lang="pl-PL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pPr algn="l" rtl="0">
              <a:defRPr sz="1000"/>
            </a:pPr>
            <a:t>RXREG_VCO (wc) -79.38 dBc/Hz at 1.0 MHz</a:t>
          </a:fld>
          <a:endParaRPr lang="pl-PL" sz="12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oneCellAnchor>
  <xdr:twoCellAnchor>
    <xdr:from>
      <xdr:col>5</xdr:col>
      <xdr:colOff>482600</xdr:colOff>
      <xdr:row>16</xdr:row>
      <xdr:rowOff>76200</xdr:rowOff>
    </xdr:from>
    <xdr:to>
      <xdr:col>6</xdr:col>
      <xdr:colOff>228600</xdr:colOff>
      <xdr:row>19</xdr:row>
      <xdr:rowOff>38100</xdr:rowOff>
    </xdr:to>
    <xdr:sp macro="" textlink="">
      <xdr:nvSpPr>
        <xdr:cNvPr id="9221" name="Line 5"/>
        <xdr:cNvSpPr>
          <a:spLocks noChangeShapeType="1"/>
        </xdr:cNvSpPr>
      </xdr:nvSpPr>
      <xdr:spPr bwMode="auto">
        <a:xfrm flipH="1">
          <a:off x="3848100" y="2921000"/>
          <a:ext cx="4191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1</xdr:col>
      <xdr:colOff>208806</xdr:colOff>
      <xdr:row>0</xdr:row>
      <xdr:rowOff>101600</xdr:rowOff>
    </xdr:from>
    <xdr:ext cx="5564087" cy="674031"/>
    <xdr:sp macro="" textlink="$B$33">
      <xdr:nvSpPr>
        <xdr:cNvPr id="9222" name="Text Box 6"/>
        <xdr:cNvSpPr txBox="1">
          <a:spLocks noChangeArrowheads="1" noTextEdit="1"/>
        </xdr:cNvSpPr>
      </xdr:nvSpPr>
      <xdr:spPr bwMode="auto">
        <a:xfrm>
          <a:off x="881906" y="101600"/>
          <a:ext cx="5564087" cy="674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fld id="{51873B51-1EC0-9540-AEBA-D9C909CFAD28}" type="TxLink">
            <a:rPr lang="en-US"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pPr algn="ctr" rtl="0">
              <a:defRPr sz="1000"/>
            </a:pPr>
            <a:t>Impact of VCO Regulator Noise on Phase Noise of VCO
Worst case regulator noise conditions, ILOAD = 15 mA, Kvreg = 10.26 GHz/V
Add your title here</a:t>
          </a:fld>
          <a:endParaRPr lang="en-US" sz="14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25400</xdr:rowOff>
    </xdr:from>
    <xdr:to>
      <xdr:col>10</xdr:col>
      <xdr:colOff>584200</xdr:colOff>
      <xdr:row>30</xdr:row>
      <xdr:rowOff>114300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12700</xdr:colOff>
      <xdr:row>23</xdr:row>
      <xdr:rowOff>25400</xdr:rowOff>
    </xdr:from>
    <xdr:ext cx="1582997" cy="207749"/>
    <xdr:sp macro="" textlink="$B$36">
      <xdr:nvSpPr>
        <xdr:cNvPr id="13314" name="Text Box 2"/>
        <xdr:cNvSpPr txBox="1">
          <a:spLocks noChangeArrowheads="1" noTextEdit="1"/>
        </xdr:cNvSpPr>
      </xdr:nvSpPr>
      <xdr:spPr bwMode="auto">
        <a:xfrm>
          <a:off x="2705100" y="4114800"/>
          <a:ext cx="1582997" cy="2077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F3A7288B-C06E-8943-AD27-C5504E30EB9A}" type="TxLink">
            <a: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pPr algn="l" rtl="0">
              <a:defRPr sz="1000"/>
            </a:pPr>
            <a:t>11.33 nV/√Hz at 1.0 MHz</a:t>
          </a:fld>
          <a:endParaRPr lang="en-US" sz="12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oneCellAnchor>
  <xdr:twoCellAnchor>
    <xdr:from>
      <xdr:col>6</xdr:col>
      <xdr:colOff>50800</xdr:colOff>
      <xdr:row>18</xdr:row>
      <xdr:rowOff>50800</xdr:rowOff>
    </xdr:from>
    <xdr:to>
      <xdr:col>6</xdr:col>
      <xdr:colOff>317500</xdr:colOff>
      <xdr:row>20</xdr:row>
      <xdr:rowOff>25400</xdr:rowOff>
    </xdr:to>
    <xdr:sp macro="" textlink="">
      <xdr:nvSpPr>
        <xdr:cNvPr id="13315" name="Line 3"/>
        <xdr:cNvSpPr>
          <a:spLocks noChangeShapeType="1"/>
        </xdr:cNvSpPr>
      </xdr:nvSpPr>
      <xdr:spPr bwMode="auto">
        <a:xfrm flipH="1">
          <a:off x="4089400" y="3251200"/>
          <a:ext cx="2667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6</xdr:col>
      <xdr:colOff>215900</xdr:colOff>
      <xdr:row>17</xdr:row>
      <xdr:rowOff>38100</xdr:rowOff>
    </xdr:from>
    <xdr:ext cx="1582997" cy="207749"/>
    <xdr:sp macro="" textlink="$B$37">
      <xdr:nvSpPr>
        <xdr:cNvPr id="13316" name="Text Box 4"/>
        <xdr:cNvSpPr txBox="1">
          <a:spLocks noChangeArrowheads="1" noTextEdit="1"/>
        </xdr:cNvSpPr>
      </xdr:nvSpPr>
      <xdr:spPr bwMode="auto">
        <a:xfrm>
          <a:off x="4254500" y="3060700"/>
          <a:ext cx="1582997" cy="2077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3EE3AF5D-097A-DB44-AB80-1552D98DF937}" type="TxLink">
            <a: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pPr algn="l" rtl="0">
              <a:defRPr sz="1000"/>
            </a:pPr>
            <a:t>14.80 nV/√Hz at 1.0 MHz</a:t>
          </a:fld>
          <a:endParaRPr lang="en-US" sz="12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oneCellAnchor>
  <xdr:twoCellAnchor>
    <xdr:from>
      <xdr:col>5</xdr:col>
      <xdr:colOff>355600</xdr:colOff>
      <xdr:row>21</xdr:row>
      <xdr:rowOff>12700</xdr:rowOff>
    </xdr:from>
    <xdr:to>
      <xdr:col>5</xdr:col>
      <xdr:colOff>558800</xdr:colOff>
      <xdr:row>22</xdr:row>
      <xdr:rowOff>76200</xdr:rowOff>
    </xdr:to>
    <xdr:sp macro="" textlink="">
      <xdr:nvSpPr>
        <xdr:cNvPr id="13317" name="Line 5"/>
        <xdr:cNvSpPr>
          <a:spLocks noChangeShapeType="1"/>
        </xdr:cNvSpPr>
      </xdr:nvSpPr>
      <xdr:spPr bwMode="auto">
        <a:xfrm flipV="1">
          <a:off x="3721100" y="3746500"/>
          <a:ext cx="203200" cy="241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266700</xdr:colOff>
      <xdr:row>7</xdr:row>
      <xdr:rowOff>88900</xdr:rowOff>
    </xdr:from>
    <xdr:to>
      <xdr:col>8</xdr:col>
      <xdr:colOff>88900</xdr:colOff>
      <xdr:row>9</xdr:row>
      <xdr:rowOff>88900</xdr:rowOff>
    </xdr:to>
    <xdr:sp macro="" textlink="$B$38">
      <xdr:nvSpPr>
        <xdr:cNvPr id="13318" name="Text Box 6"/>
        <xdr:cNvSpPr txBox="1">
          <a:spLocks noChangeArrowheads="1" noTextEdit="1"/>
        </xdr:cNvSpPr>
      </xdr:nvSpPr>
      <xdr:spPr bwMode="auto">
        <a:xfrm>
          <a:off x="2286000" y="1333500"/>
          <a:ext cx="31877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23023B70-CC3B-DA46-A678-F437FFDB6414}" type="TxLink">
            <a:rPr lang="de-DE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pPr algn="l" rtl="0">
              <a:defRPr sz="1000"/>
            </a:pPr>
            <a:t>cw540e RXREG VREGCTRL&lt;2:0&gt; = "100"
cw540e RXREG_VCO VREGCTRL&lt;2:0&gt; = "100"</a:t>
          </a:fld>
          <a:endParaRPr lang="de-DE" sz="12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2</xdr:col>
      <xdr:colOff>647700</xdr:colOff>
      <xdr:row>8</xdr:row>
      <xdr:rowOff>165100</xdr:rowOff>
    </xdr:from>
    <xdr:to>
      <xdr:col>3</xdr:col>
      <xdr:colOff>228600</xdr:colOff>
      <xdr:row>8</xdr:row>
      <xdr:rowOff>165100</xdr:rowOff>
    </xdr:to>
    <xdr:sp macro="" textlink="">
      <xdr:nvSpPr>
        <xdr:cNvPr id="13319" name="Line 7"/>
        <xdr:cNvSpPr>
          <a:spLocks noChangeShapeType="1"/>
        </xdr:cNvSpPr>
      </xdr:nvSpPr>
      <xdr:spPr bwMode="auto">
        <a:xfrm>
          <a:off x="1993900" y="1587500"/>
          <a:ext cx="254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DD2D32" mc:Ignorable="a14" a14:legacySpreadsheetColorIndex="3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660400</xdr:colOff>
      <xdr:row>7</xdr:row>
      <xdr:rowOff>165100</xdr:rowOff>
    </xdr:from>
    <xdr:to>
      <xdr:col>3</xdr:col>
      <xdr:colOff>241300</xdr:colOff>
      <xdr:row>7</xdr:row>
      <xdr:rowOff>165100</xdr:rowOff>
    </xdr:to>
    <xdr:sp macro="" textlink="">
      <xdr:nvSpPr>
        <xdr:cNvPr id="13321" name="Line 9"/>
        <xdr:cNvSpPr>
          <a:spLocks noChangeShapeType="1"/>
        </xdr:cNvSpPr>
      </xdr:nvSpPr>
      <xdr:spPr bwMode="auto">
        <a:xfrm>
          <a:off x="2006600" y="1409700"/>
          <a:ext cx="254000" cy="0"/>
        </a:xfrm>
        <a:prstGeom prst="line">
          <a:avLst/>
        </a:prstGeom>
        <a:noFill/>
        <a:ln w="19050">
          <a:solidFill>
            <a:srgbClr val="7885C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vreg_noise_cvs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vreg_noise_cvs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reg_noise_cvs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>
      <selection activeCell="A7" sqref="A7"/>
    </sheetView>
    <sheetView tabSelected="1" workbookViewId="1">
      <selection activeCell="B15" sqref="B15"/>
    </sheetView>
  </sheetViews>
  <sheetFormatPr baseColWidth="10" defaultRowHeight="14" x14ac:dyDescent="0"/>
  <sheetData>
    <row r="1" spans="1:6">
      <c r="A1" s="3" t="s">
        <v>0</v>
      </c>
      <c r="B1" s="1"/>
      <c r="C1" s="1"/>
      <c r="E1" s="1"/>
      <c r="F1" s="1"/>
    </row>
    <row r="2" spans="1:6">
      <c r="A2" s="1"/>
      <c r="B2" s="1"/>
      <c r="C2" s="1"/>
      <c r="E2" s="1"/>
      <c r="F2" s="1"/>
    </row>
    <row r="3" spans="1:6">
      <c r="A3" s="10" t="s">
        <v>1</v>
      </c>
      <c r="B3" s="12">
        <v>16000000000</v>
      </c>
      <c r="C3" s="14" t="s">
        <v>2</v>
      </c>
      <c r="D3" t="s">
        <v>22</v>
      </c>
      <c r="E3" s="1"/>
      <c r="F3" s="1"/>
    </row>
    <row r="4" spans="1:6">
      <c r="A4" s="10" t="s">
        <v>3</v>
      </c>
      <c r="B4" s="12">
        <f>10259000000</f>
        <v>10259000000</v>
      </c>
      <c r="C4" s="14" t="s">
        <v>4</v>
      </c>
      <c r="D4" t="s">
        <v>23</v>
      </c>
      <c r="E4" s="1"/>
      <c r="F4" s="1"/>
    </row>
    <row r="5" spans="1:6">
      <c r="A5" s="11" t="s">
        <v>18</v>
      </c>
      <c r="B5" s="13">
        <v>1</v>
      </c>
      <c r="D5" s="14" t="s">
        <v>24</v>
      </c>
      <c r="E5" s="1"/>
      <c r="F5" s="1"/>
    </row>
    <row r="7" spans="1:6">
      <c r="A7" t="s">
        <v>27</v>
      </c>
    </row>
    <row r="8" spans="1:6">
      <c r="A8" t="s">
        <v>26</v>
      </c>
    </row>
    <row r="9" spans="1:6">
      <c r="A9" t="s">
        <v>25</v>
      </c>
    </row>
    <row r="12" spans="1:6">
      <c r="A12" s="15" t="s">
        <v>28</v>
      </c>
    </row>
    <row r="13" spans="1:6">
      <c r="A13" s="15" t="str">
        <f>CONCATENATE("Comments or questions to smlogan@ieee.org")</f>
        <v>Comments or questions to smlogan@ieee.org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33:B37"/>
  <sheetViews>
    <sheetView tabSelected="1" topLeftCell="A2" workbookViewId="0">
      <selection activeCell="N24" sqref="N24"/>
    </sheetView>
    <sheetView topLeftCell="A5" workbookViewId="1">
      <selection activeCell="B38" sqref="B38"/>
    </sheetView>
  </sheetViews>
  <sheetFormatPr baseColWidth="10" defaultColWidth="8.83203125" defaultRowHeight="14" x14ac:dyDescent="0"/>
  <sheetData>
    <row r="33" spans="1:2">
      <c r="A33" t="s">
        <v>12</v>
      </c>
      <c r="B33" t="str">
        <f>CONCATENATE("Impact of VCO Regulator Noise on Phase Noise of VCO",CHAR(13),"Worst case regulator noise conditions, ILOAD = 15 mA, Kvreg = ",FIXED(Kvreg/1000000000,2)," GHz/V",CHAR(13),"Add your title here")</f>
        <v>Impact of VCO Regulator Noise on Phase Noise of VCO_x000D_Worst case regulator noise conditions, ILOAD = 15 mA, Kvreg = 10.26 GHz/V_x000D_Add your title here</v>
      </c>
    </row>
    <row r="34" spans="1:2">
      <c r="A34" t="s">
        <v>13</v>
      </c>
      <c r="B34" t="str">
        <f>CONCATENATE("Frequency (Hz)")</f>
        <v>Frequency (Hz)</v>
      </c>
    </row>
    <row r="35" spans="1:2">
      <c r="A35" t="s">
        <v>14</v>
      </c>
      <c r="B35" t="str">
        <f>CONCATENATE("Phase Noise (dBc/Hz)")</f>
        <v>Phase Noise (dBc/Hz)</v>
      </c>
    </row>
    <row r="36" spans="1:2">
      <c r="A36" t="s">
        <v>15</v>
      </c>
      <c r="B36" t="str">
        <f>CONCATENATE("RXREG_VCO (wc) ",FIXED(INDEX(pnoise_ss_vreg_noise_data!F3:F183,MATCH(1000000,pnoise_ss_vreg_noise_data!A3:A183,0)),2)," dBc/Hz at ",FIXED(ftarget_MHz,1)," MHz")</f>
        <v>RXREG_VCO (wc) -81.70 dBc/Hz at 1.0 MHz</v>
      </c>
    </row>
    <row r="37" spans="1:2">
      <c r="A37" t="s">
        <v>17</v>
      </c>
      <c r="B37" t="str">
        <f>CONCATENATE("RXREG_VCO (wc) ",FIXED(INDEX(pnoise_ss_vreg_noise_data2!F3:F183,MATCH(1000000,pnoise_ss_vreg_noise_data2!A3:A183,0)),2)," dBc/Hz at ",FIXED(ftarget_MHz,1)," MHz")</f>
        <v>RXREG_VCO (wc) -79.38 dBc/Hz at 1.0 MHz</v>
      </c>
    </row>
  </sheetData>
  <pageMargins left="0.7" right="0.7" top="0.75" bottom="0.75" header="0.3" footer="0.3"/>
  <pageSetup paperSize="0" scale="8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 enableFormatConditionsCalculation="0">
    <pageSetUpPr fitToPage="1"/>
  </sheetPr>
  <dimension ref="A33:B38"/>
  <sheetViews>
    <sheetView topLeftCell="A9" workbookViewId="0">
      <pane ySplit="11360" topLeftCell="A248"/>
      <selection activeCell="L20" sqref="L20"/>
      <selection pane="bottomLeft" activeCell="C254" sqref="C254"/>
    </sheetView>
    <sheetView workbookViewId="1">
      <selection activeCell="B33" sqref="B33"/>
    </sheetView>
  </sheetViews>
  <sheetFormatPr baseColWidth="10" defaultColWidth="8.83203125" defaultRowHeight="14" x14ac:dyDescent="0"/>
  <sheetData>
    <row r="33" spans="1:2">
      <c r="A33" t="s">
        <v>12</v>
      </c>
      <c r="B33" t="str">
        <f>CONCATENATE("Regulator Worst Case Output Voltage Noise",CHAR(13),"Worst case process and environment, Add more title here",CHAR(13),"and here")</f>
        <v>Regulator Worst Case Output Voltage Noise_x000D_Worst case process and environment, Add more title here_x000D_and here</v>
      </c>
    </row>
    <row r="34" spans="1:2">
      <c r="A34" t="s">
        <v>13</v>
      </c>
      <c r="B34" t="str">
        <f>CONCATENATE("Frequency (Hz)")</f>
        <v>Frequency (Hz)</v>
      </c>
    </row>
    <row r="35" spans="1:2">
      <c r="A35" t="s">
        <v>14</v>
      </c>
      <c r="B35" t="str">
        <f>CONCATENATE("Voltage Noise (V/",CHAR(195),"Hz)")</f>
        <v>Voltage Noise (V/√Hz)</v>
      </c>
    </row>
    <row r="36" spans="1:2">
      <c r="A36" t="s">
        <v>15</v>
      </c>
      <c r="B36" t="str">
        <f>CONCATENATE(FIXED(1000000000*INDEX(vreg_noise_ss_data!$B$2:$B$182,MATCH(1000000*ftarget_MHz,vreg_noise_ss_data!$A$2:$A$182,0)),2)," nV/",CHAR(195),"Hz at ",FIXED(ftarget_MHz,1)," MHz")</f>
        <v>11.33 nV/√Hz at 1.0 MHz</v>
      </c>
    </row>
    <row r="37" spans="1:2">
      <c r="A37" t="s">
        <v>17</v>
      </c>
      <c r="B37" t="str">
        <f>CONCATENATE(FIXED(1000000000*INDEX(vreg_noise_ss_data!$C$3:$C$183,MATCH(1000000*ftarget_MHz,vreg_noise_ss_data!$A$3:$A$183,0)),2)," nV/",CHAR(195),"Hz at ",FIXED(ftarget_MHz,1)," MHz")</f>
        <v>14.80 nV/√Hz at 1.0 MHz</v>
      </c>
    </row>
    <row r="38" spans="1:2">
      <c r="A38" t="s">
        <v>19</v>
      </c>
      <c r="B38" t="str">
        <f>CONCATENATE("cw540e RXREG VREGCTRL&lt;2:0&gt; = ""100""",CHAR(13),"cw540e RXREG_VCO VREGCTRL&lt;2:0&gt; = ""100""")</f>
        <v>cw540e RXREG VREGCTRL&lt;2:0&gt; = "100"_x000D_cw540e RXREG_VCO VREGCTRL&lt;2:0&gt; = "100"</v>
      </c>
    </row>
  </sheetData>
  <phoneticPr fontId="5"/>
  <pageMargins left="0.7" right="0.7" top="0.75" bottom="0.75" header="0.3" footer="0.3"/>
  <pageSetup paperSize="0" scale="8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 enableFormatConditionsCalculation="0"/>
  <dimension ref="A1:F282"/>
  <sheetViews>
    <sheetView workbookViewId="0">
      <pane ySplit="7820" topLeftCell="A180"/>
      <selection activeCell="A2" sqref="A2"/>
      <selection pane="bottomLeft" activeCell="D186" sqref="D186"/>
    </sheetView>
    <sheetView workbookViewId="1">
      <selection activeCell="B2" sqref="B2"/>
    </sheetView>
  </sheetViews>
  <sheetFormatPr baseColWidth="10" defaultColWidth="8.83203125" defaultRowHeight="14" x14ac:dyDescent="0"/>
  <cols>
    <col min="1" max="1" width="8.5" style="1" customWidth="1"/>
    <col min="2" max="2" width="10.33203125" style="1" customWidth="1"/>
    <col min="3" max="3" width="18.5" style="1" customWidth="1"/>
    <col min="4" max="4" width="13.5" customWidth="1"/>
    <col min="5" max="5" width="12.6640625" style="1" customWidth="1"/>
    <col min="6" max="6" width="15.83203125" style="1" customWidth="1"/>
  </cols>
  <sheetData>
    <row r="1" spans="1:6" ht="43" thickBot="1">
      <c r="A1" s="5" t="s">
        <v>5</v>
      </c>
      <c r="B1" s="5" t="s">
        <v>6</v>
      </c>
      <c r="C1" s="6" t="s">
        <v>7</v>
      </c>
      <c r="D1" s="6" t="s">
        <v>8</v>
      </c>
      <c r="E1" s="6" t="s">
        <v>9</v>
      </c>
      <c r="F1" s="7" t="s">
        <v>10</v>
      </c>
    </row>
    <row r="2" spans="1:6">
      <c r="A2" s="4">
        <f>IF(ISBLANK(vreg_noise_data1.csv!A2),NA(),vreg_noise_data1.csv!A2)</f>
        <v>10000</v>
      </c>
      <c r="B2" s="4">
        <f>IF(ISBLANK(vreg_noise_data1.csv!B2),NA(),vreg_noise_data1.csv!B2)</f>
        <v>4.9659279999999997E-7</v>
      </c>
      <c r="C2" s="1">
        <f t="shared" ref="C2:C33" si="0">B2^2</f>
        <v>2.4660440901183994E-13</v>
      </c>
      <c r="D2" s="2">
        <f t="shared" ref="D2:D33" si="1">(2*PI()*Kvreg)/(2*PI()*A2)</f>
        <v>1025900</v>
      </c>
      <c r="E2" s="2">
        <f t="shared" ref="E2:E33" si="2">C2*D2^2</f>
        <v>0.2595439421022625</v>
      </c>
      <c r="F2" s="1">
        <f t="shared" ref="F2:F33" si="3">10*LOG10(E2/2)</f>
        <v>-8.8681909900184888</v>
      </c>
    </row>
    <row r="3" spans="1:6">
      <c r="A3" s="4">
        <f>IF(ISBLANK(vreg_noise_data1.csv!A3),NA(),vreg_noise_data1.csv!A3)</f>
        <v>11220.18</v>
      </c>
      <c r="B3" s="4">
        <f>IF(ISBLANK(vreg_noise_data1.csv!B3),NA(),vreg_noise_data1.csv!B3)</f>
        <v>4.7167009999999998E-7</v>
      </c>
      <c r="C3" s="1">
        <f t="shared" si="0"/>
        <v>2.2247268323400998E-13</v>
      </c>
      <c r="D3" s="2">
        <f t="shared" si="1"/>
        <v>914334.70764283638</v>
      </c>
      <c r="E3" s="2">
        <f t="shared" si="2"/>
        <v>0.18598893353232565</v>
      </c>
      <c r="F3" s="1">
        <f t="shared" si="3"/>
        <v>-10.315428914935143</v>
      </c>
    </row>
    <row r="4" spans="1:6">
      <c r="A4" s="4">
        <f>IF(ISBLANK(vreg_noise_data1.csv!A4),NA(),vreg_noise_data1.csv!A4)</f>
        <v>12589.25</v>
      </c>
      <c r="B4" s="4">
        <f>IF(ISBLANK(vreg_noise_data1.csv!B4),NA(),vreg_noise_data1.csv!B4)</f>
        <v>4.4825470000000001E-7</v>
      </c>
      <c r="C4" s="1">
        <f t="shared" si="0"/>
        <v>2.0093227607209E-13</v>
      </c>
      <c r="D4" s="2">
        <f t="shared" si="1"/>
        <v>814901.60255773785</v>
      </c>
      <c r="E4" s="2">
        <f t="shared" si="2"/>
        <v>0.1334320159275072</v>
      </c>
      <c r="F4" s="1">
        <f t="shared" si="3"/>
        <v>-11.757699481494239</v>
      </c>
    </row>
    <row r="5" spans="1:6">
      <c r="A5" s="4">
        <f>IF(ISBLANK(vreg_noise_data1.csv!A5),NA(),vreg_noise_data1.csv!A5)</f>
        <v>14125.37</v>
      </c>
      <c r="B5" s="4">
        <f>IF(ISBLANK(vreg_noise_data1.csv!B5),NA(),vreg_noise_data1.csv!B5)</f>
        <v>4.2616850000000002E-7</v>
      </c>
      <c r="C5" s="1">
        <f t="shared" si="0"/>
        <v>1.8161959039225001E-13</v>
      </c>
      <c r="D5" s="2">
        <f t="shared" si="1"/>
        <v>726281.86022737809</v>
      </c>
      <c r="E5" s="2">
        <f t="shared" si="2"/>
        <v>9.5801671478680323E-2</v>
      </c>
      <c r="F5" s="1">
        <f t="shared" si="3"/>
        <v>-13.196569092614823</v>
      </c>
    </row>
    <row r="6" spans="1:6">
      <c r="A6" s="4">
        <f>IF(ISBLANK(vreg_noise_data1.csv!A6),NA(),vreg_noise_data1.csv!A6)</f>
        <v>15848.93</v>
      </c>
      <c r="B6" s="4">
        <f>IF(ISBLANK(vreg_noise_data1.csv!B6),NA(),vreg_noise_data1.csv!B6)</f>
        <v>4.0522880000000002E-7</v>
      </c>
      <c r="C6" s="1">
        <f t="shared" si="0"/>
        <v>1.6421038034944001E-13</v>
      </c>
      <c r="D6" s="2">
        <f t="shared" si="1"/>
        <v>647299.21830685099</v>
      </c>
      <c r="E6" s="2">
        <f t="shared" si="2"/>
        <v>6.8803538178772342E-2</v>
      </c>
      <c r="F6" s="1">
        <f t="shared" si="3"/>
        <v>-14.634192235330266</v>
      </c>
    </row>
    <row r="7" spans="1:6">
      <c r="A7" s="4">
        <f>IF(ISBLANK(vreg_noise_data1.csv!A7),NA(),vreg_noise_data1.csv!A7)</f>
        <v>17782.79</v>
      </c>
      <c r="B7" s="4">
        <f>IF(ISBLANK(vreg_noise_data1.csv!B7),NA(),vreg_noise_data1.csv!B7)</f>
        <v>3.852485E-7</v>
      </c>
      <c r="C7" s="1">
        <f t="shared" si="0"/>
        <v>1.4841640675225E-13</v>
      </c>
      <c r="D7" s="2">
        <f t="shared" si="1"/>
        <v>576906.09853684378</v>
      </c>
      <c r="E7" s="2">
        <f t="shared" si="2"/>
        <v>4.9396044450795255E-2</v>
      </c>
      <c r="F7" s="1">
        <f t="shared" si="3"/>
        <v>-16.073378228936303</v>
      </c>
    </row>
    <row r="8" spans="1:6">
      <c r="A8" s="4">
        <f>IF(ISBLANK(vreg_noise_data1.csv!A8),NA(),vreg_noise_data1.csv!A8)</f>
        <v>19952.62</v>
      </c>
      <c r="B8" s="4">
        <f>IF(ISBLANK(vreg_noise_data1.csv!B8),NA(),vreg_noise_data1.csv!B8)</f>
        <v>3.6603639999999998E-7</v>
      </c>
      <c r="C8" s="1">
        <f t="shared" si="0"/>
        <v>1.3398264612495998E-13</v>
      </c>
      <c r="D8" s="2">
        <f t="shared" si="1"/>
        <v>514168.0641439571</v>
      </c>
      <c r="E8" s="2">
        <f t="shared" si="2"/>
        <v>3.5420831133774755E-2</v>
      </c>
      <c r="F8" s="1">
        <f t="shared" si="3"/>
        <v>-17.517712481668642</v>
      </c>
    </row>
    <row r="9" spans="1:6">
      <c r="A9" s="4">
        <f>IF(ISBLANK(vreg_noise_data1.csv!A9),NA(),vreg_noise_data1.csv!A9)</f>
        <v>22387.21</v>
      </c>
      <c r="B9" s="4">
        <f>IF(ISBLANK(vreg_noise_data1.csv!B9),NA(),vreg_noise_data1.csv!B9)</f>
        <v>3.4739939999999999E-7</v>
      </c>
      <c r="C9" s="1">
        <f t="shared" si="0"/>
        <v>1.2068634312036E-13</v>
      </c>
      <c r="D9" s="2">
        <f t="shared" si="1"/>
        <v>458252.72555177711</v>
      </c>
      <c r="E9" s="2">
        <f t="shared" si="2"/>
        <v>2.5343596265314475E-2</v>
      </c>
      <c r="F9" s="1">
        <f t="shared" si="3"/>
        <v>-18.971617542024465</v>
      </c>
    </row>
    <row r="10" spans="1:6">
      <c r="A10" s="4">
        <f>IF(ISBLANK(vreg_noise_data1.csv!A10),NA(),vreg_noise_data1.csv!A10)</f>
        <v>25118.86</v>
      </c>
      <c r="B10" s="4">
        <f>IF(ISBLANK(vreg_noise_data1.csv!B10),NA(),vreg_noise_data1.csv!B10)</f>
        <v>3.2914710000000002E-7</v>
      </c>
      <c r="C10" s="1">
        <f t="shared" si="0"/>
        <v>1.0833781343841001E-13</v>
      </c>
      <c r="D10" s="2">
        <f t="shared" si="1"/>
        <v>408418.21643179667</v>
      </c>
      <c r="E10" s="2">
        <f t="shared" si="2"/>
        <v>1.8071336586507118E-2</v>
      </c>
      <c r="F10" s="1">
        <f t="shared" si="3"/>
        <v>-20.440397207633843</v>
      </c>
    </row>
    <row r="11" spans="1:6">
      <c r="A11" s="4">
        <f>IF(ISBLANK(vreg_noise_data1.csv!A11),NA(),vreg_noise_data1.csv!A11)</f>
        <v>28183.82</v>
      </c>
      <c r="B11" s="4">
        <f>IF(ISBLANK(vreg_noise_data1.csv!B11),NA(),vreg_noise_data1.csv!B11)</f>
        <v>3.1109859999999998E-7</v>
      </c>
      <c r="C11" s="1">
        <f t="shared" si="0"/>
        <v>9.6782338921959992E-14</v>
      </c>
      <c r="D11" s="2">
        <f t="shared" si="1"/>
        <v>364003.17629050993</v>
      </c>
      <c r="E11" s="2">
        <f t="shared" si="2"/>
        <v>1.2823496572404773E-2</v>
      </c>
      <c r="F11" s="1">
        <f t="shared" si="3"/>
        <v>-21.930235356097061</v>
      </c>
    </row>
    <row r="12" spans="1:6">
      <c r="A12" s="4">
        <f>IF(ISBLANK(vreg_noise_data1.csv!A12),NA(),vreg_noise_data1.csv!A12)</f>
        <v>31622.77</v>
      </c>
      <c r="B12" s="4">
        <f>IF(ISBLANK(vreg_noise_data1.csv!B12),NA(),vreg_noise_data1.csv!B12)</f>
        <v>2.9309279999999998E-7</v>
      </c>
      <c r="C12" s="1">
        <f t="shared" si="0"/>
        <v>8.5903389411839989E-14</v>
      </c>
      <c r="D12" s="2">
        <f t="shared" si="1"/>
        <v>324418.13288336224</v>
      </c>
      <c r="E12" s="2">
        <f t="shared" si="2"/>
        <v>9.041084758500368E-3</v>
      </c>
      <c r="F12" s="1">
        <f t="shared" si="3"/>
        <v>-23.448094549709218</v>
      </c>
    </row>
    <row r="13" spans="1:6">
      <c r="A13" s="4">
        <f>IF(ISBLANK(vreg_noise_data1.csv!A13),NA(),vreg_noise_data1.csv!A13)</f>
        <v>35481.33</v>
      </c>
      <c r="B13" s="4">
        <f>IF(ISBLANK(vreg_noise_data1.csv!B13),NA(),vreg_noise_data1.csv!B13)</f>
        <v>2.7500179999999998E-7</v>
      </c>
      <c r="C13" s="1">
        <f t="shared" si="0"/>
        <v>7.5625990003239989E-14</v>
      </c>
      <c r="D13" s="2">
        <f t="shared" si="1"/>
        <v>289137.97763499845</v>
      </c>
      <c r="E13" s="2">
        <f t="shared" si="2"/>
        <v>6.3223910046668252E-3</v>
      </c>
      <c r="F13" s="1">
        <f t="shared" si="3"/>
        <v>-25.001486446352455</v>
      </c>
    </row>
    <row r="14" spans="1:6">
      <c r="A14" s="4">
        <f>IF(ISBLANK(vreg_noise_data1.csv!A14),NA(),vreg_noise_data1.csv!A14)</f>
        <v>39810.71</v>
      </c>
      <c r="B14" s="4">
        <f>IF(ISBLANK(vreg_noise_data1.csv!B14),NA(),vreg_noise_data1.csv!B14)</f>
        <v>2.567449E-7</v>
      </c>
      <c r="C14" s="1">
        <f t="shared" si="0"/>
        <v>6.5917943676009995E-14</v>
      </c>
      <c r="D14" s="2">
        <f t="shared" si="1"/>
        <v>257694.474677794</v>
      </c>
      <c r="E14" s="2">
        <f t="shared" si="2"/>
        <v>4.3773761219019309E-3</v>
      </c>
      <c r="F14" s="1">
        <f t="shared" si="3"/>
        <v>-26.598161311051086</v>
      </c>
    </row>
    <row r="15" spans="1:6">
      <c r="A15" s="4">
        <f>IF(ISBLANK(vreg_noise_data1.csv!A15),NA(),vreg_noise_data1.csv!A15)</f>
        <v>44668.35</v>
      </c>
      <c r="B15" s="4">
        <f>IF(ISBLANK(vreg_noise_data1.csv!B15),NA(),vreg_noise_data1.csv!B15)</f>
        <v>2.3830359999999999E-7</v>
      </c>
      <c r="C15" s="1">
        <f t="shared" si="0"/>
        <v>5.6788605772959996E-14</v>
      </c>
      <c r="D15" s="2">
        <f t="shared" si="1"/>
        <v>229670.44898681057</v>
      </c>
      <c r="E15" s="2">
        <f t="shared" si="2"/>
        <v>2.9955146312697165E-3</v>
      </c>
      <c r="F15" s="1">
        <f t="shared" si="3"/>
        <v>-28.245585504676317</v>
      </c>
    </row>
    <row r="16" spans="1:6">
      <c r="A16" s="4">
        <f>IF(ISBLANK(vreg_noise_data1.csv!A16),NA(),vreg_noise_data1.csv!A16)</f>
        <v>50118.720000000001</v>
      </c>
      <c r="B16" s="4">
        <f>IF(ISBLANK(vreg_noise_data1.csv!B16),NA(),vreg_noise_data1.csv!B16)</f>
        <v>2.1973139999999999E-7</v>
      </c>
      <c r="C16" s="1">
        <f t="shared" si="0"/>
        <v>4.8281888145959997E-14</v>
      </c>
      <c r="D16" s="2">
        <f t="shared" si="1"/>
        <v>204693.97462664649</v>
      </c>
      <c r="E16" s="2">
        <f t="shared" si="2"/>
        <v>2.022992923039731E-3</v>
      </c>
      <c r="F16" s="1">
        <f t="shared" si="3"/>
        <v>-29.950356321666163</v>
      </c>
    </row>
    <row r="17" spans="1:6">
      <c r="A17" s="4">
        <f>IF(ISBLANK(vreg_noise_data1.csv!A17),NA(),vreg_noise_data1.csv!A17)</f>
        <v>56234.13</v>
      </c>
      <c r="B17" s="4">
        <f>IF(ISBLANK(vreg_noise_data1.csv!B17),NA(),vreg_noise_data1.csv!B17)</f>
        <v>2.0115719999999999E-7</v>
      </c>
      <c r="C17" s="1">
        <f t="shared" si="0"/>
        <v>4.0464219111839994E-14</v>
      </c>
      <c r="D17" s="2">
        <f t="shared" si="1"/>
        <v>182433.69284809777</v>
      </c>
      <c r="E17" s="2">
        <f t="shared" si="2"/>
        <v>1.3467322562002724E-3</v>
      </c>
      <c r="F17" s="1">
        <f t="shared" si="3"/>
        <v>-31.717487334323074</v>
      </c>
    </row>
    <row r="18" spans="1:6">
      <c r="A18" s="4">
        <f>IF(ISBLANK(vreg_noise_data1.csv!A18),NA(),vreg_noise_data1.csv!A18)</f>
        <v>63095.73</v>
      </c>
      <c r="B18" s="4">
        <f>IF(ISBLANK(vreg_noise_data1.csv!B18),NA(),vreg_noise_data1.csv!B18)</f>
        <v>1.8277669999999999E-7</v>
      </c>
      <c r="C18" s="1">
        <f t="shared" si="0"/>
        <v>3.3407322062890001E-14</v>
      </c>
      <c r="D18" s="2">
        <f t="shared" si="1"/>
        <v>162594.20407688443</v>
      </c>
      <c r="E18" s="2">
        <f t="shared" si="2"/>
        <v>8.831852041226362E-4</v>
      </c>
      <c r="F18" s="1">
        <f t="shared" si="3"/>
        <v>-33.549782108922166</v>
      </c>
    </row>
    <row r="19" spans="1:6">
      <c r="A19" s="4">
        <f>IF(ISBLANK(vreg_noise_data1.csv!A19),NA(),vreg_noise_data1.csv!A19)</f>
        <v>70794.570000000007</v>
      </c>
      <c r="B19" s="4">
        <f>IF(ISBLANK(vreg_noise_data1.csv!B19),NA(),vreg_noise_data1.csv!B19)</f>
        <v>1.6483319999999999E-7</v>
      </c>
      <c r="C19" s="1">
        <f t="shared" si="0"/>
        <v>2.7169983822239995E-14</v>
      </c>
      <c r="D19" s="2">
        <f t="shared" si="1"/>
        <v>144912.24397577383</v>
      </c>
      <c r="E19" s="2">
        <f t="shared" si="2"/>
        <v>5.7055766347192255E-4</v>
      </c>
      <c r="F19" s="1">
        <f t="shared" si="3"/>
        <v>-35.447304526728722</v>
      </c>
    </row>
    <row r="20" spans="1:6">
      <c r="A20" s="4">
        <f>IF(ISBLANK(vreg_noise_data1.csv!A20),NA(),vreg_noise_data1.csv!A20)</f>
        <v>79432.820000000007</v>
      </c>
      <c r="B20" s="4">
        <f>IF(ISBLANK(vreg_noise_data1.csv!B20),NA(),vreg_noise_data1.csv!B20)</f>
        <v>1.4758900000000001E-7</v>
      </c>
      <c r="C20" s="1">
        <f t="shared" si="0"/>
        <v>2.1782512921000003E-14</v>
      </c>
      <c r="D20" s="2">
        <f t="shared" si="1"/>
        <v>129153.16364193037</v>
      </c>
      <c r="E20" s="2">
        <f t="shared" si="2"/>
        <v>3.6334407108095518E-4</v>
      </c>
      <c r="F20" s="1">
        <f t="shared" si="3"/>
        <v>-37.407119177394435</v>
      </c>
    </row>
    <row r="21" spans="1:6">
      <c r="A21" s="4">
        <f>IF(ISBLANK(vreg_noise_data1.csv!A21),NA(),vreg_noise_data1.csv!A21)</f>
        <v>89125.09</v>
      </c>
      <c r="B21" s="4">
        <f>IF(ISBLANK(vreg_noise_data1.csv!B21),NA(),vreg_noise_data1.csv!B21)</f>
        <v>1.3129289999999999E-7</v>
      </c>
      <c r="C21" s="1">
        <f t="shared" si="0"/>
        <v>1.7237825590409999E-14</v>
      </c>
      <c r="D21" s="2">
        <f t="shared" si="1"/>
        <v>115107.87815193231</v>
      </c>
      <c r="E21" s="2">
        <f t="shared" si="2"/>
        <v>2.2839814853838609E-4</v>
      </c>
      <c r="F21" s="1">
        <f t="shared" si="3"/>
        <v>-39.423374165928912</v>
      </c>
    </row>
    <row r="22" spans="1:6">
      <c r="A22" s="4">
        <f>IF(ISBLANK(vreg_noise_data1.csv!A22),NA(),vreg_noise_data1.csv!A22)</f>
        <v>100000</v>
      </c>
      <c r="B22" s="4">
        <f>IF(ISBLANK(vreg_noise_data1.csv!B22),NA(),vreg_noise_data1.csv!B22)</f>
        <v>1.161512E-7</v>
      </c>
      <c r="C22" s="1">
        <f t="shared" si="0"/>
        <v>1.3491101261440001E-14</v>
      </c>
      <c r="D22" s="2">
        <f t="shared" si="1"/>
        <v>102590.00000000001</v>
      </c>
      <c r="E22" s="2">
        <f t="shared" si="2"/>
        <v>1.4198990272419785E-4</v>
      </c>
      <c r="F22" s="1">
        <f t="shared" si="3"/>
        <v>-41.487725340068451</v>
      </c>
    </row>
    <row r="23" spans="1:6">
      <c r="A23" s="4">
        <f>IF(ISBLANK(vreg_noise_data1.csv!A23),NA(),vreg_noise_data1.csv!A23)</f>
        <v>112201.8</v>
      </c>
      <c r="B23" s="4">
        <f>IF(ISBLANK(vreg_noise_data1.csv!B23),NA(),vreg_noise_data1.csv!B23)</f>
        <v>1.0230729999999999E-7</v>
      </c>
      <c r="C23" s="1">
        <f t="shared" si="0"/>
        <v>1.0466783633289998E-14</v>
      </c>
      <c r="D23" s="2">
        <f t="shared" si="1"/>
        <v>91433.470764283629</v>
      </c>
      <c r="E23" s="2">
        <f t="shared" si="2"/>
        <v>8.7503144079111332E-5</v>
      </c>
      <c r="F23" s="1">
        <f t="shared" si="3"/>
        <v>-43.590063377082132</v>
      </c>
    </row>
    <row r="24" spans="1:6">
      <c r="A24" s="4">
        <f>IF(ISBLANK(vreg_noise_data1.csv!A24),NA(),vreg_noise_data1.csv!A24)</f>
        <v>125892.5</v>
      </c>
      <c r="B24" s="4">
        <f>IF(ISBLANK(vreg_noise_data1.csv!B24),NA(),vreg_noise_data1.csv!B24)</f>
        <v>8.9833879999999997E-8</v>
      </c>
      <c r="C24" s="1">
        <f t="shared" si="0"/>
        <v>8.0701259958544002E-15</v>
      </c>
      <c r="D24" s="2">
        <f t="shared" si="1"/>
        <v>81490.160255773779</v>
      </c>
      <c r="E24" s="2">
        <f t="shared" si="2"/>
        <v>5.3590851677283426E-5</v>
      </c>
      <c r="F24" s="1">
        <f t="shared" si="3"/>
        <v>-45.719393366646784</v>
      </c>
    </row>
    <row r="25" spans="1:6">
      <c r="A25" s="4">
        <f>IF(ISBLANK(vreg_noise_data1.csv!A25),NA(),vreg_noise_data1.csv!A25)</f>
        <v>141253.70000000001</v>
      </c>
      <c r="B25" s="4">
        <f>IF(ISBLANK(vreg_noise_data1.csv!B25),NA(),vreg_noise_data1.csv!B25)</f>
        <v>7.8735879999999999E-8</v>
      </c>
      <c r="C25" s="1">
        <f t="shared" si="0"/>
        <v>6.1993387993743999E-15</v>
      </c>
      <c r="D25" s="2">
        <f t="shared" si="1"/>
        <v>72628.186022737806</v>
      </c>
      <c r="E25" s="2">
        <f t="shared" si="2"/>
        <v>3.2700603374339819E-5</v>
      </c>
      <c r="F25" s="1">
        <f t="shared" si="3"/>
        <v>-47.864742295563325</v>
      </c>
    </row>
    <row r="26" spans="1:6">
      <c r="A26" s="4">
        <f>IF(ISBLANK(vreg_noise_data1.csv!A26),NA(),vreg_noise_data1.csv!A26)</f>
        <v>158489.29999999999</v>
      </c>
      <c r="B26" s="4">
        <f>IF(ISBLANK(vreg_noise_data1.csv!B26),NA(),vreg_noise_data1.csv!B26)</f>
        <v>6.8962729999999994E-8</v>
      </c>
      <c r="C26" s="1">
        <f t="shared" si="0"/>
        <v>4.7558581290528994E-15</v>
      </c>
      <c r="D26" s="2">
        <f t="shared" si="1"/>
        <v>64729.921830685103</v>
      </c>
      <c r="E26" s="2">
        <f t="shared" si="2"/>
        <v>1.9926868548674665E-5</v>
      </c>
      <c r="F26" s="1">
        <f t="shared" si="3"/>
        <v>-50.01590939757434</v>
      </c>
    </row>
    <row r="27" spans="1:6">
      <c r="A27" s="4">
        <f>IF(ISBLANK(vreg_noise_data1.csv!A27),NA(),vreg_noise_data1.csv!A27)</f>
        <v>177827.9</v>
      </c>
      <c r="B27" s="4">
        <f>IF(ISBLANK(vreg_noise_data1.csv!B27),NA(),vreg_noise_data1.csv!B27)</f>
        <v>6.0423840000000001E-8</v>
      </c>
      <c r="C27" s="1">
        <f t="shared" si="0"/>
        <v>3.6510404403456001E-15</v>
      </c>
      <c r="D27" s="2">
        <f t="shared" si="1"/>
        <v>57690.609853684378</v>
      </c>
      <c r="E27" s="2">
        <f t="shared" si="2"/>
        <v>1.2151416398593567E-5</v>
      </c>
      <c r="F27" s="1">
        <f t="shared" si="3"/>
        <v>-52.164030923600038</v>
      </c>
    </row>
    <row r="28" spans="1:6">
      <c r="A28" s="4">
        <f>IF(ISBLANK(vreg_noise_data1.csv!A28),NA(),vreg_noise_data1.csv!A28)</f>
        <v>199526.2</v>
      </c>
      <c r="B28" s="4">
        <f>IF(ISBLANK(vreg_noise_data1.csv!B28),NA(),vreg_noise_data1.csv!B28)</f>
        <v>5.3004819999999999E-8</v>
      </c>
      <c r="C28" s="1">
        <f t="shared" si="0"/>
        <v>2.8095109432323998E-15</v>
      </c>
      <c r="D28" s="2">
        <f t="shared" si="1"/>
        <v>51416.806414395702</v>
      </c>
      <c r="E28" s="2">
        <f t="shared" si="2"/>
        <v>7.4274703155148449E-6</v>
      </c>
      <c r="F28" s="1">
        <f t="shared" si="3"/>
        <v>-54.301890708777933</v>
      </c>
    </row>
    <row r="29" spans="1:6">
      <c r="A29" s="4">
        <f>IF(ISBLANK(vreg_noise_data1.csv!A29),NA(),vreg_noise_data1.csv!A29)</f>
        <v>223872.1</v>
      </c>
      <c r="B29" s="4">
        <f>IF(ISBLANK(vreg_noise_data1.csv!B29),NA(),vreg_noise_data1.csv!B29)</f>
        <v>4.6581389999999997E-8</v>
      </c>
      <c r="C29" s="1">
        <f t="shared" si="0"/>
        <v>2.1698258943320998E-15</v>
      </c>
      <c r="D29" s="2">
        <f t="shared" si="1"/>
        <v>45825.272555177711</v>
      </c>
      <c r="E29" s="2">
        <f t="shared" si="2"/>
        <v>4.5565380481480955E-6</v>
      </c>
      <c r="F29" s="1">
        <f t="shared" si="3"/>
        <v>-56.4239499457981</v>
      </c>
    </row>
    <row r="30" spans="1:6">
      <c r="A30" s="4">
        <f>IF(ISBLANK(vreg_noise_data1.csv!A30),NA(),vreg_noise_data1.csv!A30)</f>
        <v>251188.6</v>
      </c>
      <c r="B30" s="4">
        <f>IF(ISBLANK(vreg_noise_data1.csv!B30),NA(),vreg_noise_data1.csv!B30)</f>
        <v>4.1029810000000003E-8</v>
      </c>
      <c r="C30" s="1">
        <f t="shared" si="0"/>
        <v>1.6834453086361003E-15</v>
      </c>
      <c r="D30" s="2">
        <f t="shared" si="1"/>
        <v>40841.821643179668</v>
      </c>
      <c r="E30" s="2">
        <f t="shared" si="2"/>
        <v>2.8080783460369805E-6</v>
      </c>
      <c r="F30" s="1">
        <f t="shared" si="3"/>
        <v>-58.526207751204296</v>
      </c>
    </row>
    <row r="31" spans="1:6">
      <c r="A31" s="4">
        <f>IF(ISBLANK(vreg_noise_data1.csv!A31),NA(),vreg_noise_data1.csv!A31)</f>
        <v>281838.2</v>
      </c>
      <c r="B31" s="4">
        <f>IF(ISBLANK(vreg_noise_data1.csv!B31),NA(),vreg_noise_data1.csv!B31)</f>
        <v>3.6233709999999999E-8</v>
      </c>
      <c r="C31" s="1">
        <f t="shared" si="0"/>
        <v>1.3128817403641E-15</v>
      </c>
      <c r="D31" s="2">
        <f t="shared" si="1"/>
        <v>36400.317629050995</v>
      </c>
      <c r="E31" s="2">
        <f t="shared" si="2"/>
        <v>1.7395461491282281E-6</v>
      </c>
      <c r="F31" s="1">
        <f t="shared" si="3"/>
        <v>-60.605940408523615</v>
      </c>
    </row>
    <row r="32" spans="1:6">
      <c r="A32" s="4">
        <f>IF(ISBLANK(vreg_noise_data1.csv!A32),NA(),vreg_noise_data1.csv!A32)</f>
        <v>316227.7</v>
      </c>
      <c r="B32" s="4">
        <f>IF(ISBLANK(vreg_noise_data1.csv!B32),NA(),vreg_noise_data1.csv!B32)</f>
        <v>3.2087859999999998E-8</v>
      </c>
      <c r="C32" s="1">
        <f t="shared" si="0"/>
        <v>1.0296307593795999E-15</v>
      </c>
      <c r="D32" s="2">
        <f t="shared" si="1"/>
        <v>32441.813288336223</v>
      </c>
      <c r="E32" s="2">
        <f t="shared" si="2"/>
        <v>1.0836567717812321E-6</v>
      </c>
      <c r="F32" s="1">
        <f t="shared" si="3"/>
        <v>-62.661382464185195</v>
      </c>
    </row>
    <row r="33" spans="1:6">
      <c r="A33" s="4">
        <f>IF(ISBLANK(vreg_noise_data1.csv!A33),NA(),vreg_noise_data1.csv!A33)</f>
        <v>354813.3</v>
      </c>
      <c r="B33" s="4">
        <f>IF(ISBLANK(vreg_noise_data1.csv!B33),NA(),vreg_noise_data1.csv!B33)</f>
        <v>2.8499690000000001E-8</v>
      </c>
      <c r="C33" s="1">
        <f t="shared" si="0"/>
        <v>8.1223233009610008E-16</v>
      </c>
      <c r="D33" s="2">
        <f t="shared" si="1"/>
        <v>28913.79776349985</v>
      </c>
      <c r="E33" s="2">
        <f t="shared" si="2"/>
        <v>6.7903248304969687E-7</v>
      </c>
      <c r="F33" s="1">
        <f t="shared" si="3"/>
        <v>-64.691394454308892</v>
      </c>
    </row>
    <row r="34" spans="1:6">
      <c r="A34" s="4">
        <f>IF(ISBLANK(vreg_noise_data1.csv!A34),NA(),vreg_noise_data1.csv!A34)</f>
        <v>398107.1</v>
      </c>
      <c r="B34" s="4">
        <f>IF(ISBLANK(vreg_noise_data1.csv!B34),NA(),vreg_noise_data1.csv!B34)</f>
        <v>2.5389220000000001E-8</v>
      </c>
      <c r="C34" s="1">
        <f t="shared" ref="C34:C65" si="4">B34^2</f>
        <v>6.4461249220840001E-16</v>
      </c>
      <c r="D34" s="2">
        <f t="shared" ref="D34:D65" si="5">(2*PI()*Kvreg)/(2*PI()*A34)</f>
        <v>25769.447467779402</v>
      </c>
      <c r="E34" s="2">
        <f t="shared" ref="E34:E65" si="6">C34*D34^2</f>
        <v>4.2806422256458695E-7</v>
      </c>
      <c r="F34" s="1">
        <f t="shared" ref="F34:F65" si="7">10*LOG10(E34/2)</f>
        <v>-66.695210644708439</v>
      </c>
    </row>
    <row r="35" spans="1:6">
      <c r="A35" s="4">
        <f>IF(ISBLANK(vreg_noise_data1.csv!A35),NA(),vreg_noise_data1.csv!A35)</f>
        <v>446683.5</v>
      </c>
      <c r="B35" s="4">
        <f>IF(ISBLANK(vreg_noise_data1.csv!B35),NA(),vreg_noise_data1.csv!B35)</f>
        <v>2.2688139999999999E-8</v>
      </c>
      <c r="C35" s="1">
        <f t="shared" si="4"/>
        <v>5.1475169665959997E-16</v>
      </c>
      <c r="D35" s="2">
        <f t="shared" si="5"/>
        <v>22967.044898681059</v>
      </c>
      <c r="E35" s="2">
        <f t="shared" si="6"/>
        <v>2.7152387663458773E-7</v>
      </c>
      <c r="F35" s="1">
        <f t="shared" si="7"/>
        <v>-68.672219700827227</v>
      </c>
    </row>
    <row r="36" spans="1:6">
      <c r="A36" s="4">
        <f>IF(ISBLANK(vreg_noise_data1.csv!A36),NA(),vreg_noise_data1.csv!A36)</f>
        <v>501187.2</v>
      </c>
      <c r="B36" s="4">
        <f>IF(ISBLANK(vreg_noise_data1.csv!B36),NA(),vreg_noise_data1.csv!B36)</f>
        <v>2.033852E-8</v>
      </c>
      <c r="C36" s="1">
        <f t="shared" si="4"/>
        <v>4.1365539579040001E-16</v>
      </c>
      <c r="D36" s="2">
        <f t="shared" si="5"/>
        <v>20469.397462664649</v>
      </c>
      <c r="E36" s="2">
        <f t="shared" si="6"/>
        <v>1.7332005238307967E-7</v>
      </c>
      <c r="F36" s="1">
        <f t="shared" si="7"/>
        <v>-70.621811840433992</v>
      </c>
    </row>
    <row r="37" spans="1:6">
      <c r="A37" s="4">
        <f>IF(ISBLANK(vreg_noise_data1.csv!A37),NA(),vreg_noise_data1.csv!A37)</f>
        <v>562341.30000000005</v>
      </c>
      <c r="B37" s="4">
        <f>IF(ISBLANK(vreg_noise_data1.csv!B37),NA(),vreg_noise_data1.csv!B37)</f>
        <v>1.8291270000000002E-8</v>
      </c>
      <c r="C37" s="1">
        <f t="shared" si="4"/>
        <v>3.3457055821290004E-16</v>
      </c>
      <c r="D37" s="2">
        <f t="shared" si="5"/>
        <v>18243.369284809778</v>
      </c>
      <c r="E37" s="2">
        <f t="shared" si="6"/>
        <v>1.1135194811862882E-7</v>
      </c>
      <c r="F37" s="1">
        <f t="shared" si="7"/>
        <v>-72.543321761819385</v>
      </c>
    </row>
    <row r="38" spans="1:6">
      <c r="A38" s="4">
        <f>IF(ISBLANK(vreg_noise_data1.csv!A38),NA(),vreg_noise_data1.csv!A38)</f>
        <v>630957.30000000005</v>
      </c>
      <c r="B38" s="4">
        <f>IF(ISBLANK(vreg_noise_data1.csv!B38),NA(),vreg_noise_data1.csv!B38)</f>
        <v>1.650481E-8</v>
      </c>
      <c r="C38" s="1">
        <f t="shared" si="4"/>
        <v>2.7240875313610001E-16</v>
      </c>
      <c r="D38" s="2">
        <f t="shared" si="5"/>
        <v>16259.420407688443</v>
      </c>
      <c r="E38" s="2">
        <f t="shared" si="6"/>
        <v>7.2016362098820254E-8</v>
      </c>
      <c r="F38" s="1">
        <f t="shared" si="7"/>
        <v>-74.435988164281056</v>
      </c>
    </row>
    <row r="39" spans="1:6">
      <c r="A39" s="4">
        <f>IF(ISBLANK(vreg_noise_data1.csv!A39),NA(),vreg_noise_data1.csv!A39)</f>
        <v>707945.7</v>
      </c>
      <c r="B39" s="4">
        <f>IF(ISBLANK(vreg_noise_data1.csv!B39),NA(),vreg_noise_data1.csv!B39)</f>
        <v>1.494384E-8</v>
      </c>
      <c r="C39" s="1">
        <f t="shared" si="4"/>
        <v>2.2331835394559998E-16</v>
      </c>
      <c r="D39" s="2">
        <f t="shared" si="5"/>
        <v>14491.224397577387</v>
      </c>
      <c r="E39" s="2">
        <f t="shared" si="6"/>
        <v>4.6895868275527274E-8</v>
      </c>
      <c r="F39" s="1">
        <f t="shared" si="7"/>
        <v>-76.298954144453461</v>
      </c>
    </row>
    <row r="40" spans="1:6">
      <c r="A40" s="4">
        <f>IF(ISBLANK(vreg_noise_data1.csv!A40),NA(),vreg_noise_data1.csv!A40)</f>
        <v>794328.2</v>
      </c>
      <c r="B40" s="4">
        <f>IF(ISBLANK(vreg_noise_data1.csv!B40),NA(),vreg_noise_data1.csv!B40)</f>
        <v>1.3578280000000001E-8</v>
      </c>
      <c r="C40" s="1">
        <f t="shared" si="4"/>
        <v>1.8436968775840003E-16</v>
      </c>
      <c r="D40" s="2">
        <f t="shared" si="5"/>
        <v>12915.316364193039</v>
      </c>
      <c r="E40" s="2">
        <f t="shared" si="6"/>
        <v>3.0753858922070702E-8</v>
      </c>
      <c r="F40" s="1">
        <f t="shared" si="7"/>
        <v>-78.131303778805957</v>
      </c>
    </row>
    <row r="41" spans="1:6">
      <c r="A41" s="4">
        <f>IF(ISBLANK(vreg_noise_data1.csv!A41),NA(),vreg_noise_data1.csv!A41)</f>
        <v>891250.9</v>
      </c>
      <c r="B41" s="4">
        <f>IF(ISBLANK(vreg_noise_data1.csv!B41),NA(),vreg_noise_data1.csv!B41)</f>
        <v>1.2382460000000001E-8</v>
      </c>
      <c r="C41" s="1">
        <f t="shared" si="4"/>
        <v>1.5332531565160002E-16</v>
      </c>
      <c r="D41" s="2">
        <f t="shared" si="5"/>
        <v>11510.787815193229</v>
      </c>
      <c r="E41" s="2">
        <f t="shared" si="6"/>
        <v>2.0315333877360655E-8</v>
      </c>
      <c r="F41" s="1">
        <f t="shared" si="7"/>
        <v>-79.932060314232174</v>
      </c>
    </row>
    <row r="42" spans="1:6">
      <c r="A42" s="4">
        <f>IF(ISBLANK(vreg_noise_data1.csv!A42),NA(),vreg_noise_data1.csv!A42)</f>
        <v>1000000</v>
      </c>
      <c r="B42" s="4">
        <f>IF(ISBLANK(vreg_noise_data1.csv!B42),NA(),vreg_noise_data1.csv!B42)</f>
        <v>1.133444E-8</v>
      </c>
      <c r="C42" s="1">
        <f t="shared" si="4"/>
        <v>1.2846953011360002E-16</v>
      </c>
      <c r="D42" s="2">
        <f t="shared" si="5"/>
        <v>10259</v>
      </c>
      <c r="E42" s="2">
        <f t="shared" si="6"/>
        <v>1.3521043041898E-8</v>
      </c>
      <c r="F42" s="1">
        <f t="shared" si="7"/>
        <v>-81.700198003699001</v>
      </c>
    </row>
    <row r="43" spans="1:6">
      <c r="A43" s="4">
        <f>IF(ISBLANK(vreg_noise_data1.csv!A43),NA(),vreg_noise_data1.csv!A43)</f>
        <v>1122018</v>
      </c>
      <c r="B43" s="4">
        <f>IF(ISBLANK(vreg_noise_data1.csv!B43),NA(),vreg_noise_data1.csv!B43)</f>
        <v>1.0415430000000001E-8</v>
      </c>
      <c r="C43" s="1">
        <f t="shared" si="4"/>
        <v>1.0848118208490001E-16</v>
      </c>
      <c r="D43" s="2">
        <f t="shared" si="5"/>
        <v>9143.3470764283647</v>
      </c>
      <c r="E43" s="2">
        <f t="shared" si="6"/>
        <v>9.0691131472864726E-9</v>
      </c>
      <c r="F43" s="1">
        <f t="shared" si="7"/>
        <v>-83.434651754253807</v>
      </c>
    </row>
    <row r="44" spans="1:6">
      <c r="A44" s="4">
        <f>IF(ISBLANK(vreg_noise_data1.csv!A44),NA(),vreg_noise_data1.csv!A44)</f>
        <v>1258925</v>
      </c>
      <c r="B44" s="4">
        <f>IF(ISBLANK(vreg_noise_data1.csv!B44),NA(),vreg_noise_data1.csv!B44)</f>
        <v>9.6093180000000007E-9</v>
      </c>
      <c r="C44" s="1">
        <f t="shared" si="4"/>
        <v>9.2338992425124019E-17</v>
      </c>
      <c r="D44" s="2">
        <f t="shared" si="5"/>
        <v>8149.0160255773781</v>
      </c>
      <c r="E44" s="2">
        <f t="shared" si="6"/>
        <v>6.1319058086907959E-9</v>
      </c>
      <c r="F44" s="1">
        <f t="shared" si="7"/>
        <v>-85.134345205644891</v>
      </c>
    </row>
    <row r="45" spans="1:6">
      <c r="A45" s="4">
        <f>IF(ISBLANK(vreg_noise_data1.csv!A45),NA(),vreg_noise_data1.csv!A45)</f>
        <v>1412537</v>
      </c>
      <c r="B45" s="4">
        <f>IF(ISBLANK(vreg_noise_data1.csv!B45),NA(),vreg_noise_data1.csv!B45)</f>
        <v>8.9022630000000004E-9</v>
      </c>
      <c r="C45" s="1">
        <f t="shared" si="4"/>
        <v>7.9250286521169005E-17</v>
      </c>
      <c r="D45" s="2">
        <f t="shared" si="5"/>
        <v>7262.8186022737809</v>
      </c>
      <c r="E45" s="2">
        <f t="shared" si="6"/>
        <v>4.1803364369972144E-9</v>
      </c>
      <c r="F45" s="1">
        <f t="shared" si="7"/>
        <v>-86.798187600966955</v>
      </c>
    </row>
    <row r="46" spans="1:6">
      <c r="A46" s="4">
        <f>IF(ISBLANK(vreg_noise_data1.csv!A46),NA(),vreg_noise_data1.csv!A46)</f>
        <v>1584893</v>
      </c>
      <c r="B46" s="4">
        <f>IF(ISBLANK(vreg_noise_data1.csv!B46),NA(),vreg_noise_data1.csv!B46)</f>
        <v>8.2823560000000003E-9</v>
      </c>
      <c r="C46" s="1">
        <f t="shared" si="4"/>
        <v>6.8597420910735999E-17</v>
      </c>
      <c r="D46" s="2">
        <f t="shared" si="5"/>
        <v>6472.9921830685098</v>
      </c>
      <c r="E46" s="2">
        <f t="shared" si="6"/>
        <v>2.8742064043415003E-9</v>
      </c>
      <c r="F46" s="1">
        <f t="shared" si="7"/>
        <v>-88.425120429138516</v>
      </c>
    </row>
    <row r="47" spans="1:6">
      <c r="A47" s="4">
        <f>IF(ISBLANK(vreg_noise_data1.csv!A47),NA(),vreg_noise_data1.csv!A47)</f>
        <v>1778279</v>
      </c>
      <c r="B47" s="4">
        <f>IF(ISBLANK(vreg_noise_data1.csv!B47),NA(),vreg_noise_data1.csv!B47)</f>
        <v>7.7393029999999997E-9</v>
      </c>
      <c r="C47" s="1">
        <f t="shared" si="4"/>
        <v>5.9896810925808999E-17</v>
      </c>
      <c r="D47" s="2">
        <f t="shared" si="5"/>
        <v>5769.0609853684373</v>
      </c>
      <c r="E47" s="2">
        <f t="shared" si="6"/>
        <v>1.993489533735317E-9</v>
      </c>
      <c r="F47" s="1">
        <f t="shared" si="7"/>
        <v>-90.014160358024782</v>
      </c>
    </row>
    <row r="48" spans="1:6">
      <c r="A48" s="4">
        <f>IF(ISBLANK(vreg_noise_data1.csv!A48),NA(),vreg_noise_data1.csv!A48)</f>
        <v>1995262</v>
      </c>
      <c r="B48" s="4">
        <f>IF(ISBLANK(vreg_noise_data1.csv!B48),NA(),vreg_noise_data1.csv!B48)</f>
        <v>7.264172E-9</v>
      </c>
      <c r="C48" s="1">
        <f t="shared" si="4"/>
        <v>5.2768194845584E-17</v>
      </c>
      <c r="D48" s="2">
        <f t="shared" si="5"/>
        <v>5141.6806414395705</v>
      </c>
      <c r="E48" s="2">
        <f t="shared" si="6"/>
        <v>1.3950264253747678E-9</v>
      </c>
      <c r="F48" s="1">
        <f t="shared" si="7"/>
        <v>-91.564475613262303</v>
      </c>
    </row>
    <row r="49" spans="1:6">
      <c r="A49" s="4">
        <f>IF(ISBLANK(vreg_noise_data1.csv!A49),NA(),vreg_noise_data1.csv!A49)</f>
        <v>2238721</v>
      </c>
      <c r="B49" s="4">
        <f>IF(ISBLANK(vreg_noise_data1.csv!B49),NA(),vreg_noise_data1.csv!B49)</f>
        <v>6.8491830000000003E-9</v>
      </c>
      <c r="C49" s="1">
        <f t="shared" si="4"/>
        <v>4.6911307767489001E-17</v>
      </c>
      <c r="D49" s="2">
        <f t="shared" si="5"/>
        <v>4582.5272555177717</v>
      </c>
      <c r="E49" s="2">
        <f t="shared" si="6"/>
        <v>9.8511663672787402E-10</v>
      </c>
      <c r="F49" s="1">
        <f t="shared" si="7"/>
        <v>-93.075423421324061</v>
      </c>
    </row>
    <row r="50" spans="1:6">
      <c r="A50" s="4">
        <f>IF(ISBLANK(vreg_noise_data1.csv!A50),NA(),vreg_noise_data1.csv!A50)</f>
        <v>2511886</v>
      </c>
      <c r="B50" s="4">
        <f>IF(ISBLANK(vreg_noise_data1.csv!B50),NA(),vreg_noise_data1.csv!B50)</f>
        <v>6.4875429999999998E-9</v>
      </c>
      <c r="C50" s="1">
        <f t="shared" si="4"/>
        <v>4.2088214176848998E-17</v>
      </c>
      <c r="D50" s="2">
        <f t="shared" si="5"/>
        <v>4084.1821643179665</v>
      </c>
      <c r="E50" s="2">
        <f t="shared" si="6"/>
        <v>7.020543064100459E-10</v>
      </c>
      <c r="F50" s="1">
        <f t="shared" si="7"/>
        <v>-94.546592880042624</v>
      </c>
    </row>
    <row r="51" spans="1:6">
      <c r="A51" s="4">
        <f>IF(ISBLANK(vreg_noise_data1.csv!A51),NA(),vreg_noise_data1.csv!A51)</f>
        <v>2818382</v>
      </c>
      <c r="B51" s="4">
        <f>IF(ISBLANK(vreg_noise_data1.csv!B51),NA(),vreg_noise_data1.csv!B51)</f>
        <v>6.1733090000000002E-9</v>
      </c>
      <c r="C51" s="1">
        <f t="shared" si="4"/>
        <v>3.8109744009481005E-17</v>
      </c>
      <c r="D51" s="2">
        <f t="shared" si="5"/>
        <v>3640.0317629050996</v>
      </c>
      <c r="E51" s="2">
        <f t="shared" si="6"/>
        <v>5.0494767653307523E-10</v>
      </c>
      <c r="F51" s="1">
        <f t="shared" si="7"/>
        <v>-95.977836174864208</v>
      </c>
    </row>
    <row r="52" spans="1:6">
      <c r="A52" s="4">
        <f>IF(ISBLANK(vreg_noise_data1.csv!A52),NA(),vreg_noise_data1.csv!A52)</f>
        <v>3162277</v>
      </c>
      <c r="B52" s="4">
        <f>IF(ISBLANK(vreg_noise_data1.csv!B52),NA(),vreg_noise_data1.csv!B52)</f>
        <v>5.9012850000000001E-9</v>
      </c>
      <c r="C52" s="1">
        <f t="shared" si="4"/>
        <v>3.4825164651225E-17</v>
      </c>
      <c r="D52" s="2">
        <f t="shared" si="5"/>
        <v>3244.181328833622</v>
      </c>
      <c r="E52" s="2">
        <f t="shared" si="6"/>
        <v>3.6652484552263723E-10</v>
      </c>
      <c r="F52" s="1">
        <f t="shared" si="7"/>
        <v>-97.369265762839575</v>
      </c>
    </row>
    <row r="53" spans="1:6">
      <c r="A53" s="4">
        <f>IF(ISBLANK(vreg_noise_data1.csv!A53),NA(),vreg_noise_data1.csv!A53)</f>
        <v>3548133</v>
      </c>
      <c r="B53" s="4">
        <f>IF(ISBLANK(vreg_noise_data1.csv!B53),NA(),vreg_noise_data1.csv!B53)</f>
        <v>5.6669320000000002E-9</v>
      </c>
      <c r="C53" s="1">
        <f t="shared" si="4"/>
        <v>3.2114118292624004E-17</v>
      </c>
      <c r="D53" s="2">
        <f t="shared" si="5"/>
        <v>2891.3797763499847</v>
      </c>
      <c r="E53" s="2">
        <f t="shared" si="6"/>
        <v>2.6847650206945225E-10</v>
      </c>
      <c r="F53" s="1">
        <f t="shared" si="7"/>
        <v>-98.721237148207649</v>
      </c>
    </row>
    <row r="54" spans="1:6">
      <c r="A54" s="4">
        <f>IF(ISBLANK(vreg_noise_data1.csv!A54),NA(),vreg_noise_data1.csv!A54)</f>
        <v>3981071</v>
      </c>
      <c r="B54" s="4">
        <f>IF(ISBLANK(vreg_noise_data1.csv!B54),NA(),vreg_noise_data1.csv!B54)</f>
        <v>5.4662979999999998E-9</v>
      </c>
      <c r="C54" s="1">
        <f t="shared" si="4"/>
        <v>2.9880413824803998E-17</v>
      </c>
      <c r="D54" s="2">
        <f t="shared" si="5"/>
        <v>2576.9447467779401</v>
      </c>
      <c r="E54" s="2">
        <f t="shared" si="6"/>
        <v>1.9842519759433511E-10</v>
      </c>
      <c r="F54" s="1">
        <f t="shared" si="7"/>
        <v>-100.03433174210124</v>
      </c>
    </row>
    <row r="55" spans="1:6">
      <c r="A55" s="4">
        <f>IF(ISBLANK(vreg_noise_data1.csv!A55),NA(),vreg_noise_data1.csv!A55)</f>
        <v>4466835</v>
      </c>
      <c r="B55" s="4">
        <f>IF(ISBLANK(vreg_noise_data1.csv!B55),NA(),vreg_noise_data1.csv!B55)</f>
        <v>5.2959419999999996E-9</v>
      </c>
      <c r="C55" s="1">
        <f t="shared" si="4"/>
        <v>2.8047001667363994E-17</v>
      </c>
      <c r="D55" s="2">
        <f t="shared" si="5"/>
        <v>2296.7044898681061</v>
      </c>
      <c r="E55" s="2">
        <f t="shared" si="6"/>
        <v>1.4794376920209403E-10</v>
      </c>
      <c r="F55" s="1">
        <f t="shared" si="7"/>
        <v>-101.30933316523061</v>
      </c>
    </row>
    <row r="56" spans="1:6">
      <c r="A56" s="4">
        <f>IF(ISBLANK(vreg_noise_data1.csv!A56),NA(),vreg_noise_data1.csv!A56)</f>
        <v>5011872</v>
      </c>
      <c r="B56" s="4">
        <f>IF(ISBLANK(vreg_noise_data1.csv!B56),NA(),vreg_noise_data1.csv!B56)</f>
        <v>5.1528660000000002E-9</v>
      </c>
      <c r="C56" s="1">
        <f t="shared" si="4"/>
        <v>2.6552028013956001E-17</v>
      </c>
      <c r="D56" s="2">
        <f t="shared" si="5"/>
        <v>2046.9397462664649</v>
      </c>
      <c r="E56" s="2">
        <f t="shared" si="6"/>
        <v>1.112519970267158E-10</v>
      </c>
      <c r="F56" s="1">
        <f t="shared" si="7"/>
        <v>-102.54722180146756</v>
      </c>
    </row>
    <row r="57" spans="1:6">
      <c r="A57" s="4">
        <f>IF(ISBLANK(vreg_noise_data1.csv!A57),NA(),vreg_noise_data1.csv!A57)</f>
        <v>5623413</v>
      </c>
      <c r="B57" s="4">
        <f>IF(ISBLANK(vreg_noise_data1.csv!B57),NA(),vreg_noise_data1.csv!B57)</f>
        <v>5.0344389999999999E-9</v>
      </c>
      <c r="C57" s="1">
        <f t="shared" si="4"/>
        <v>2.5345576044721E-17</v>
      </c>
      <c r="D57" s="2">
        <f t="shared" si="5"/>
        <v>1824.3369284809776</v>
      </c>
      <c r="E57" s="2">
        <f t="shared" si="6"/>
        <v>8.435527871441123E-11</v>
      </c>
      <c r="F57" s="1">
        <f t="shared" si="7"/>
        <v>-103.74917730969906</v>
      </c>
    </row>
    <row r="58" spans="1:6">
      <c r="A58" s="4">
        <f>IF(ISBLANK(vreg_noise_data1.csv!A58),NA(),vreg_noise_data1.csv!A58)</f>
        <v>6309573</v>
      </c>
      <c r="B58" s="4">
        <f>IF(ISBLANK(vreg_noise_data1.csv!B58),NA(),vreg_noise_data1.csv!B58)</f>
        <v>4.9383179999999997E-9</v>
      </c>
      <c r="C58" s="1">
        <f t="shared" si="4"/>
        <v>2.4386984669123998E-17</v>
      </c>
      <c r="D58" s="2">
        <f t="shared" si="5"/>
        <v>1625.9420407688444</v>
      </c>
      <c r="E58" s="2">
        <f t="shared" si="6"/>
        <v>6.4471567018720355E-11</v>
      </c>
      <c r="F58" s="1">
        <f t="shared" si="7"/>
        <v>-104.91661769546056</v>
      </c>
    </row>
    <row r="59" spans="1:6">
      <c r="A59" s="4">
        <f>IF(ISBLANK(vreg_noise_data1.csv!A59),NA(),vreg_noise_data1.csv!A59)</f>
        <v>7079457</v>
      </c>
      <c r="B59" s="4">
        <f>IF(ISBLANK(vreg_noise_data1.csv!B59),NA(),vreg_noise_data1.csv!B59)</f>
        <v>4.8623640000000002E-9</v>
      </c>
      <c r="C59" s="1">
        <f t="shared" si="4"/>
        <v>2.3642583668496001E-17</v>
      </c>
      <c r="D59" s="2">
        <f t="shared" si="5"/>
        <v>1449.1224397577384</v>
      </c>
      <c r="E59" s="2">
        <f t="shared" si="6"/>
        <v>4.9648381775239474E-11</v>
      </c>
      <c r="F59" s="1">
        <f t="shared" si="7"/>
        <v>-106.05124897868575</v>
      </c>
    </row>
    <row r="60" spans="1:6">
      <c r="A60" s="4">
        <f>IF(ISBLANK(vreg_noise_data1.csv!A60),NA(),vreg_noise_data1.csv!A60)</f>
        <v>7943282</v>
      </c>
      <c r="B60" s="4">
        <f>IF(ISBLANK(vreg_noise_data1.csv!B60),NA(),vreg_noise_data1.csv!B60)</f>
        <v>4.8045639999999998E-9</v>
      </c>
      <c r="C60" s="1">
        <f t="shared" si="4"/>
        <v>2.3083835230096E-17</v>
      </c>
      <c r="D60" s="2">
        <f t="shared" si="5"/>
        <v>1291.5316364193038</v>
      </c>
      <c r="E60" s="2">
        <f t="shared" si="6"/>
        <v>3.8505082949263362E-11</v>
      </c>
      <c r="F60" s="1">
        <f t="shared" si="7"/>
        <v>-107.15511932360477</v>
      </c>
    </row>
    <row r="61" spans="1:6">
      <c r="A61" s="4">
        <f>IF(ISBLANK(vreg_noise_data1.csv!A61),NA(),vreg_noise_data1.csv!A61)</f>
        <v>8912509</v>
      </c>
      <c r="B61" s="4">
        <f>IF(ISBLANK(vreg_noise_data1.csv!B61),NA(),vreg_noise_data1.csv!B61)</f>
        <v>4.7629720000000004E-9</v>
      </c>
      <c r="C61" s="1">
        <f t="shared" si="4"/>
        <v>2.2685902272784002E-17</v>
      </c>
      <c r="D61" s="2">
        <f t="shared" si="5"/>
        <v>1151.078781519323</v>
      </c>
      <c r="E61" s="2">
        <f t="shared" si="6"/>
        <v>3.0058420360797904E-11</v>
      </c>
      <c r="F61" s="1">
        <f t="shared" si="7"/>
        <v>-108.23063841988431</v>
      </c>
    </row>
    <row r="62" spans="1:6">
      <c r="A62" s="4">
        <f>IF(ISBLANK(vreg_noise_data1.csv!A62),NA(),vreg_noise_data1.csv!A62)</f>
        <v>10000000</v>
      </c>
      <c r="B62" s="4">
        <f>IF(ISBLANK(vreg_noise_data1.csv!B62),NA(),vreg_noise_data1.csv!B62)</f>
        <v>4.7356609999999997E-9</v>
      </c>
      <c r="C62" s="1">
        <f t="shared" si="4"/>
        <v>2.2426485106920996E-17</v>
      </c>
      <c r="D62" s="2">
        <f t="shared" si="5"/>
        <v>1025.8999999999999</v>
      </c>
      <c r="E62" s="2">
        <f t="shared" si="6"/>
        <v>2.3603220945934072E-11</v>
      </c>
      <c r="F62" s="1">
        <f t="shared" si="7"/>
        <v>-109.28058723897391</v>
      </c>
    </row>
    <row r="63" spans="1:6">
      <c r="A63" s="4">
        <f>IF(ISBLANK(vreg_noise_data1.csv!A63),NA(),vreg_noise_data1.csv!A63)</f>
        <v>11220180</v>
      </c>
      <c r="B63" s="4">
        <f>IF(ISBLANK(vreg_noise_data1.csv!B63),NA(),vreg_noise_data1.csv!B63)</f>
        <v>4.720718E-9</v>
      </c>
      <c r="C63" s="1">
        <f t="shared" si="4"/>
        <v>2.2285178435523999E-17</v>
      </c>
      <c r="D63" s="2">
        <f t="shared" si="5"/>
        <v>914.33470764283641</v>
      </c>
      <c r="E63" s="2">
        <f t="shared" si="6"/>
        <v>1.8630586508640917E-11</v>
      </c>
      <c r="F63" s="1">
        <f t="shared" si="7"/>
        <v>-110.30803468547829</v>
      </c>
    </row>
    <row r="64" spans="1:6">
      <c r="A64" s="4">
        <f>IF(ISBLANK(vreg_noise_data1.csv!A64),NA(),vreg_noise_data1.csv!A64)</f>
        <v>12589250</v>
      </c>
      <c r="B64" s="4">
        <f>IF(ISBLANK(vreg_noise_data1.csv!B64),NA(),vreg_noise_data1.csv!B64)</f>
        <v>4.7162699999999999E-9</v>
      </c>
      <c r="C64" s="1">
        <f t="shared" si="4"/>
        <v>2.2243202712899998E-17</v>
      </c>
      <c r="D64" s="2">
        <f t="shared" si="5"/>
        <v>814.90160255773776</v>
      </c>
      <c r="E64" s="2">
        <f t="shared" si="6"/>
        <v>1.4770923998300837E-11</v>
      </c>
      <c r="F64" s="1">
        <f t="shared" si="7"/>
        <v>-111.31622332118329</v>
      </c>
    </row>
    <row r="65" spans="1:6">
      <c r="A65" s="4">
        <f>IF(ISBLANK(vreg_noise_data1.csv!A65),NA(),vreg_noise_data1.csv!A65)</f>
        <v>14125370</v>
      </c>
      <c r="B65" s="4">
        <f>IF(ISBLANK(vreg_noise_data1.csv!B65),NA(),vreg_noise_data1.csv!B65)</f>
        <v>4.7205240000000002E-9</v>
      </c>
      <c r="C65" s="1">
        <f t="shared" si="4"/>
        <v>2.2283346834576003E-17</v>
      </c>
      <c r="D65" s="2">
        <f t="shared" si="5"/>
        <v>726.28186022737816</v>
      </c>
      <c r="E65" s="2">
        <f t="shared" si="6"/>
        <v>1.1754138792412099E-11</v>
      </c>
      <c r="F65" s="1">
        <f t="shared" si="7"/>
        <v>-112.30839181123032</v>
      </c>
    </row>
    <row r="66" spans="1:6">
      <c r="A66" s="4">
        <f>IF(ISBLANK(vreg_noise_data1.csv!A66),NA(),vreg_noise_data1.csv!A66)</f>
        <v>15848930</v>
      </c>
      <c r="B66" s="4">
        <f>IF(ISBLANK(vreg_noise_data1.csv!B66),NA(),vreg_noise_data1.csv!B66)</f>
        <v>4.7317960000000001E-9</v>
      </c>
      <c r="C66" s="1">
        <f t="shared" ref="C66:C97" si="8">B66^2</f>
        <v>2.2389893385616001E-17</v>
      </c>
      <c r="D66" s="2">
        <f t="shared" ref="D66:D97" si="9">(2*PI()*Kvreg)/(2*PI()*A66)</f>
        <v>647.299218306851</v>
      </c>
      <c r="E66" s="2">
        <f t="shared" ref="E66:E97" si="10">C66*D66^2</f>
        <v>9.3812819938525061E-12</v>
      </c>
      <c r="F66" s="1">
        <f t="shared" ref="F66:F97" si="11">10*LOG10(E66/2)</f>
        <v>-113.28767804959524</v>
      </c>
    </row>
    <row r="67" spans="1:6">
      <c r="A67" s="4">
        <f>IF(ISBLANK(vreg_noise_data1.csv!A67),NA(),vreg_noise_data1.csv!A67)</f>
        <v>17782790</v>
      </c>
      <c r="B67" s="4">
        <f>IF(ISBLANK(vreg_noise_data1.csv!B67),NA(),vreg_noise_data1.csv!B67)</f>
        <v>4.7484879999999998E-9</v>
      </c>
      <c r="C67" s="1">
        <f t="shared" si="8"/>
        <v>2.2548138286143998E-17</v>
      </c>
      <c r="D67" s="2">
        <f t="shared" si="9"/>
        <v>576.90609853684373</v>
      </c>
      <c r="E67" s="2">
        <f t="shared" si="10"/>
        <v>7.5044859624197984E-12</v>
      </c>
      <c r="F67" s="1">
        <f t="shared" si="11"/>
        <v>-114.25709046097379</v>
      </c>
    </row>
    <row r="68" spans="1:6">
      <c r="A68" s="4">
        <f>IF(ISBLANK(vreg_noise_data1.csv!A68),NA(),vreg_noise_data1.csv!A68)</f>
        <v>19952620</v>
      </c>
      <c r="B68" s="4">
        <f>IF(ISBLANK(vreg_noise_data1.csv!B68),NA(),vreg_noise_data1.csv!B68)</f>
        <v>4.7689320000000002E-9</v>
      </c>
      <c r="C68" s="1">
        <f t="shared" si="8"/>
        <v>2.2742712420624001E-17</v>
      </c>
      <c r="D68" s="2">
        <f t="shared" si="9"/>
        <v>514.16806414395705</v>
      </c>
      <c r="E68" s="2">
        <f t="shared" si="10"/>
        <v>6.0124635501198184E-12</v>
      </c>
      <c r="F68" s="1">
        <f t="shared" si="11"/>
        <v>-115.21977539135284</v>
      </c>
    </row>
    <row r="69" spans="1:6">
      <c r="A69" s="4">
        <f>IF(ISBLANK(vreg_noise_data1.csv!A69),NA(),vreg_noise_data1.csv!A69)</f>
        <v>22387210</v>
      </c>
      <c r="B69" s="4">
        <f>IF(ISBLANK(vreg_noise_data1.csv!B69),NA(),vreg_noise_data1.csv!B69)</f>
        <v>4.791045E-9</v>
      </c>
      <c r="C69" s="1">
        <f t="shared" si="8"/>
        <v>2.2954112192025E-17</v>
      </c>
      <c r="D69" s="2">
        <f t="shared" si="9"/>
        <v>458.25272555177713</v>
      </c>
      <c r="E69" s="2">
        <f t="shared" si="10"/>
        <v>4.820261654984836E-12</v>
      </c>
      <c r="F69" s="1">
        <f t="shared" si="11"/>
        <v>-116.179593822733</v>
      </c>
    </row>
    <row r="70" spans="1:6">
      <c r="A70" s="4">
        <f>IF(ISBLANK(vreg_noise_data1.csv!A70),NA(),vreg_noise_data1.csv!A70)</f>
        <v>25118860</v>
      </c>
      <c r="B70" s="4">
        <f>IF(ISBLANK(vreg_noise_data1.csv!B70),NA(),vreg_noise_data1.csv!B70)</f>
        <v>4.8116769999999999E-9</v>
      </c>
      <c r="C70" s="1">
        <f t="shared" si="8"/>
        <v>2.3152235552328998E-17</v>
      </c>
      <c r="D70" s="2">
        <f t="shared" si="9"/>
        <v>408.41821643179674</v>
      </c>
      <c r="E70" s="2">
        <f t="shared" si="10"/>
        <v>3.8619188270223826E-12</v>
      </c>
      <c r="F70" s="1">
        <f t="shared" si="11"/>
        <v>-117.14226854482321</v>
      </c>
    </row>
    <row r="71" spans="1:6">
      <c r="A71" s="4">
        <f>IF(ISBLANK(vreg_noise_data1.csv!A71),NA(),vreg_noise_data1.csv!A71)</f>
        <v>28183820</v>
      </c>
      <c r="B71" s="4">
        <f>IF(ISBLANK(vreg_noise_data1.csv!B71),NA(),vreg_noise_data1.csv!B71)</f>
        <v>4.8255240000000001E-9</v>
      </c>
      <c r="C71" s="1">
        <f t="shared" si="8"/>
        <v>2.3285681874576002E-17</v>
      </c>
      <c r="D71" s="2">
        <f t="shared" si="9"/>
        <v>364.00317629050994</v>
      </c>
      <c r="E71" s="2">
        <f t="shared" si="10"/>
        <v>3.0853135502905257E-12</v>
      </c>
      <c r="F71" s="1">
        <f t="shared" si="11"/>
        <v>-118.11730689128976</v>
      </c>
    </row>
    <row r="72" spans="1:6">
      <c r="A72" s="4">
        <f>IF(ISBLANK(vreg_noise_data1.csv!A72),NA(),vreg_noise_data1.csv!A72)</f>
        <v>31622770</v>
      </c>
      <c r="B72" s="4">
        <f>IF(ISBLANK(vreg_noise_data1.csv!B72),NA(),vreg_noise_data1.csv!B72)</f>
        <v>4.823497E-9</v>
      </c>
      <c r="C72" s="1">
        <f t="shared" si="8"/>
        <v>2.3266123309009E-17</v>
      </c>
      <c r="D72" s="2">
        <f t="shared" si="9"/>
        <v>324.4181328833622</v>
      </c>
      <c r="E72" s="2">
        <f t="shared" si="10"/>
        <v>2.4486925868547729E-12</v>
      </c>
      <c r="F72" s="1">
        <f t="shared" si="11"/>
        <v>-119.12095729205126</v>
      </c>
    </row>
    <row r="73" spans="1:6">
      <c r="A73" s="4">
        <f>IF(ISBLANK(vreg_noise_data1.csv!A73),NA(),vreg_noise_data1.csv!A73)</f>
        <v>35481330</v>
      </c>
      <c r="B73" s="4">
        <f>IF(ISBLANK(vreg_noise_data1.csv!B73),NA(),vreg_noise_data1.csv!B73)</f>
        <v>4.7907030000000001E-9</v>
      </c>
      <c r="C73" s="1">
        <f t="shared" si="8"/>
        <v>2.2950835234209003E-17</v>
      </c>
      <c r="D73" s="2">
        <f t="shared" si="9"/>
        <v>289.13797763499849</v>
      </c>
      <c r="E73" s="2">
        <f t="shared" si="10"/>
        <v>1.9187075002672611E-12</v>
      </c>
      <c r="F73" s="1">
        <f t="shared" si="11"/>
        <v>-120.18021222440805</v>
      </c>
    </row>
    <row r="74" spans="1:6">
      <c r="A74" s="4">
        <f>IF(ISBLANK(vreg_noise_data1.csv!A74),NA(),vreg_noise_data1.csv!A74)</f>
        <v>39810710</v>
      </c>
      <c r="B74" s="4">
        <f>IF(ISBLANK(vreg_noise_data1.csv!B74),NA(),vreg_noise_data1.csv!B74)</f>
        <v>4.7049600000000003E-9</v>
      </c>
      <c r="C74" s="1">
        <f t="shared" si="8"/>
        <v>2.2136648601600001E-17</v>
      </c>
      <c r="D74" s="2">
        <f t="shared" si="9"/>
        <v>257.69447467779401</v>
      </c>
      <c r="E74" s="2">
        <f t="shared" si="10"/>
        <v>1.4700160776229328E-12</v>
      </c>
      <c r="F74" s="1">
        <f t="shared" si="11"/>
        <v>-121.33707910994215</v>
      </c>
    </row>
    <row r="75" spans="1:6">
      <c r="A75" s="4">
        <f>IF(ISBLANK(vreg_noise_data1.csv!A75),NA(),vreg_noise_data1.csv!A75)</f>
        <v>44668350</v>
      </c>
      <c r="B75" s="4">
        <f>IF(ISBLANK(vreg_noise_data1.csv!B75),NA(),vreg_noise_data1.csv!B75)</f>
        <v>4.5384270000000003E-9</v>
      </c>
      <c r="C75" s="1">
        <f t="shared" si="8"/>
        <v>2.0597319634329003E-17</v>
      </c>
      <c r="D75" s="2">
        <f t="shared" si="9"/>
        <v>229.67044898681061</v>
      </c>
      <c r="E75" s="2">
        <f t="shared" si="10"/>
        <v>1.086478026529574E-12</v>
      </c>
      <c r="F75" s="1">
        <f t="shared" si="11"/>
        <v>-122.650090483056</v>
      </c>
    </row>
    <row r="76" spans="1:6">
      <c r="A76" s="4">
        <f>IF(ISBLANK(vreg_noise_data1.csv!A76),NA(),vreg_noise_data1.csv!A76)</f>
        <v>50118720</v>
      </c>
      <c r="B76" s="4">
        <f>IF(ISBLANK(vreg_noise_data1.csv!B76),NA(),vreg_noise_data1.csv!B76)</f>
        <v>4.2661289999999997E-9</v>
      </c>
      <c r="C76" s="1">
        <f t="shared" si="8"/>
        <v>1.8199856644640998E-17</v>
      </c>
      <c r="D76" s="2">
        <f t="shared" si="9"/>
        <v>204.69397462664648</v>
      </c>
      <c r="E76" s="2">
        <f t="shared" si="10"/>
        <v>7.6256713658633349E-13</v>
      </c>
      <c r="F76" s="1">
        <f t="shared" si="11"/>
        <v>-124.18751910575723</v>
      </c>
    </row>
    <row r="77" spans="1:6">
      <c r="A77" s="4">
        <f>IF(ISBLANK(vreg_noise_data1.csv!A77),NA(),vreg_noise_data1.csv!A77)</f>
        <v>56234130</v>
      </c>
      <c r="B77" s="4">
        <f>IF(ISBLANK(vreg_noise_data1.csv!B77),NA(),vreg_noise_data1.csv!B77)</f>
        <v>3.88163E-9</v>
      </c>
      <c r="C77" s="1">
        <f t="shared" si="8"/>
        <v>1.5067051456899999E-17</v>
      </c>
      <c r="D77" s="2">
        <f t="shared" si="9"/>
        <v>182.43369284809776</v>
      </c>
      <c r="E77" s="2">
        <f t="shared" si="10"/>
        <v>5.014623943873224E-13</v>
      </c>
      <c r="F77" s="1">
        <f t="shared" si="11"/>
        <v>-126.00791625650395</v>
      </c>
    </row>
    <row r="78" spans="1:6">
      <c r="A78" s="4">
        <f>IF(ISBLANK(vreg_noise_data1.csv!A78),NA(),vreg_noise_data1.csv!A78)</f>
        <v>63095730</v>
      </c>
      <c r="B78" s="4">
        <f>IF(ISBLANK(vreg_noise_data1.csv!B78),NA(),vreg_noise_data1.csv!B78)</f>
        <v>3.4095209999999999E-9</v>
      </c>
      <c r="C78" s="1">
        <f t="shared" si="8"/>
        <v>1.1624833449441E-17</v>
      </c>
      <c r="D78" s="2">
        <f t="shared" si="9"/>
        <v>162.59420407688447</v>
      </c>
      <c r="E78" s="2">
        <f t="shared" si="10"/>
        <v>3.0732427111663062E-13</v>
      </c>
      <c r="F78" s="1">
        <f t="shared" si="11"/>
        <v>-128.134331353888</v>
      </c>
    </row>
    <row r="79" spans="1:6">
      <c r="A79" s="4">
        <f>IF(ISBLANK(vreg_noise_data1.csv!A79),NA(),vreg_noise_data1.csv!A79)</f>
        <v>70794570</v>
      </c>
      <c r="B79" s="4">
        <f>IF(ISBLANK(vreg_noise_data1.csv!B79),NA(),vreg_noise_data1.csv!B79)</f>
        <v>2.8996609999999998E-9</v>
      </c>
      <c r="C79" s="1">
        <f t="shared" si="8"/>
        <v>8.4080339149209991E-18</v>
      </c>
      <c r="D79" s="2">
        <f t="shared" si="9"/>
        <v>144.91224397577386</v>
      </c>
      <c r="E79" s="2">
        <f t="shared" si="10"/>
        <v>1.7656499968039008E-13</v>
      </c>
      <c r="F79" s="1">
        <f t="shared" si="11"/>
        <v>-130.54125377691724</v>
      </c>
    </row>
    <row r="80" spans="1:6">
      <c r="A80" s="4">
        <f>IF(ISBLANK(vreg_noise_data1.csv!A80),NA(),vreg_noise_data1.csv!A80)</f>
        <v>79432820</v>
      </c>
      <c r="B80" s="4">
        <f>IF(ISBLANK(vreg_noise_data1.csv!B80),NA(),vreg_noise_data1.csv!B80)</f>
        <v>2.40485E-9</v>
      </c>
      <c r="C80" s="1">
        <f t="shared" si="8"/>
        <v>5.7833035224999998E-18</v>
      </c>
      <c r="D80" s="2">
        <f t="shared" si="9"/>
        <v>129.15316364193038</v>
      </c>
      <c r="E80" s="2">
        <f t="shared" si="10"/>
        <v>9.6468623881138036E-14</v>
      </c>
      <c r="F80" s="1">
        <f t="shared" si="11"/>
        <v>-133.16643912279042</v>
      </c>
    </row>
    <row r="81" spans="1:6">
      <c r="A81" s="4">
        <f>IF(ISBLANK(vreg_noise_data1.csv!A81),NA(),vreg_noise_data1.csv!A81)</f>
        <v>89125090</v>
      </c>
      <c r="B81" s="4">
        <f>IF(ISBLANK(vreg_noise_data1.csv!B81),NA(),vreg_noise_data1.csv!B81)</f>
        <v>1.961521E-9</v>
      </c>
      <c r="C81" s="1">
        <f t="shared" si="8"/>
        <v>3.8475646334409996E-18</v>
      </c>
      <c r="D81" s="2">
        <f t="shared" si="9"/>
        <v>115.10787815193231</v>
      </c>
      <c r="E81" s="2">
        <f t="shared" si="10"/>
        <v>5.0979552731325492E-14</v>
      </c>
      <c r="F81" s="1">
        <f t="shared" si="11"/>
        <v>-135.93633974792979</v>
      </c>
    </row>
    <row r="82" spans="1:6">
      <c r="A82" s="4">
        <f>IF(ISBLANK(vreg_noise_data1.csv!A82),NA(),vreg_noise_data1.csv!A82)</f>
        <v>100000000</v>
      </c>
      <c r="B82" s="4">
        <f>IF(ISBLANK(vreg_noise_data1.csv!B82),NA(),vreg_noise_data1.csv!B82)</f>
        <v>1.5853149999999999E-9</v>
      </c>
      <c r="C82" s="1">
        <f t="shared" si="8"/>
        <v>2.5132236492249998E-18</v>
      </c>
      <c r="D82" s="2">
        <f t="shared" si="9"/>
        <v>102.59000000000002</v>
      </c>
      <c r="E82" s="2">
        <f t="shared" si="10"/>
        <v>2.6450945298109921E-14</v>
      </c>
      <c r="F82" s="1">
        <f t="shared" si="11"/>
        <v>-138.78588798294027</v>
      </c>
    </row>
    <row r="83" spans="1:6">
      <c r="A83" s="4">
        <f>IF(ISBLANK(vreg_noise_data1.csv!A83),NA(),vreg_noise_data1.csv!A83)</f>
        <v>112201800</v>
      </c>
      <c r="B83" s="4">
        <f>IF(ISBLANK(vreg_noise_data1.csv!B83),NA(),vreg_noise_data1.csv!B83)</f>
        <v>1.2768270000000001E-9</v>
      </c>
      <c r="C83" s="1">
        <f t="shared" si="8"/>
        <v>1.6302871879290002E-18</v>
      </c>
      <c r="D83" s="2">
        <f t="shared" si="9"/>
        <v>91.433470764283641</v>
      </c>
      <c r="E83" s="2">
        <f t="shared" si="10"/>
        <v>1.362933062282478E-14</v>
      </c>
      <c r="F83" s="1">
        <f t="shared" si="11"/>
        <v>-141.66555468805987</v>
      </c>
    </row>
    <row r="84" spans="1:6">
      <c r="A84" s="4">
        <f>IF(ISBLANK(vreg_noise_data1.csv!A84),NA(),vreg_noise_data1.csv!A84)</f>
        <v>125892500</v>
      </c>
      <c r="B84" s="4">
        <f>IF(ISBLANK(vreg_noise_data1.csv!B84),NA(),vreg_noise_data1.csv!B84)</f>
        <v>1.0290189999999999E-9</v>
      </c>
      <c r="C84" s="1">
        <f t="shared" si="8"/>
        <v>1.0588801023609998E-18</v>
      </c>
      <c r="D84" s="2">
        <f t="shared" si="9"/>
        <v>81.490160255773787</v>
      </c>
      <c r="E84" s="2">
        <f t="shared" si="10"/>
        <v>7.0316481476008485E-15</v>
      </c>
      <c r="F84" s="1">
        <f t="shared" si="11"/>
        <v>-144.53972864454133</v>
      </c>
    </row>
    <row r="85" spans="1:6">
      <c r="A85" s="4">
        <f>IF(ISBLANK(vreg_noise_data1.csv!A85),NA(),vreg_noise_data1.csv!A85)</f>
        <v>141253700</v>
      </c>
      <c r="B85" s="4">
        <f>IF(ISBLANK(vreg_noise_data1.csv!B85),NA(),vreg_noise_data1.csv!B85)</f>
        <v>8.3236100000000002E-10</v>
      </c>
      <c r="C85" s="1">
        <f t="shared" si="8"/>
        <v>6.9282483432100005E-19</v>
      </c>
      <c r="D85" s="2">
        <f t="shared" si="9"/>
        <v>72.628186022737822</v>
      </c>
      <c r="E85" s="2">
        <f t="shared" si="10"/>
        <v>3.654549436354409E-15</v>
      </c>
      <c r="F85" s="1">
        <f t="shared" si="11"/>
        <v>-147.38196154552566</v>
      </c>
    </row>
    <row r="86" spans="1:6">
      <c r="A86" s="4">
        <f>IF(ISBLANK(vreg_noise_data1.csv!A86),NA(),vreg_noise_data1.csv!A86)</f>
        <v>158489300</v>
      </c>
      <c r="B86" s="4">
        <f>IF(ISBLANK(vreg_noise_data1.csv!B86),NA(),vreg_noise_data1.csv!B86)</f>
        <v>6.7755520000000001E-10</v>
      </c>
      <c r="C86" s="1">
        <f t="shared" si="8"/>
        <v>4.5908104904704002E-19</v>
      </c>
      <c r="D86" s="2">
        <f t="shared" si="9"/>
        <v>64.7299218306851</v>
      </c>
      <c r="E86" s="2">
        <f t="shared" si="10"/>
        <v>1.9235325086052997E-15</v>
      </c>
      <c r="F86" s="1">
        <f t="shared" si="11"/>
        <v>-150.16930465177845</v>
      </c>
    </row>
    <row r="87" spans="1:6">
      <c r="A87" s="4">
        <f>IF(ISBLANK(vreg_noise_data1.csv!A87),NA(),vreg_noise_data1.csv!A87)</f>
        <v>177827900</v>
      </c>
      <c r="B87" s="4">
        <f>IF(ISBLANK(vreg_noise_data1.csv!B87),NA(),vreg_noise_data1.csv!B87)</f>
        <v>5.5698839999999996E-10</v>
      </c>
      <c r="C87" s="1">
        <f t="shared" si="8"/>
        <v>3.1023607773455996E-19</v>
      </c>
      <c r="D87" s="2">
        <f t="shared" si="9"/>
        <v>57.690609853684386</v>
      </c>
      <c r="E87" s="2">
        <f t="shared" si="10"/>
        <v>1.0325297196823814E-15</v>
      </c>
      <c r="F87" s="1">
        <f t="shared" si="11"/>
        <v>-152.87127434697959</v>
      </c>
    </row>
    <row r="88" spans="1:6">
      <c r="A88" s="4">
        <f>IF(ISBLANK(vreg_noise_data1.csv!A88),NA(),vreg_noise_data1.csv!A88)</f>
        <v>199526200</v>
      </c>
      <c r="B88" s="4">
        <f>IF(ISBLANK(vreg_noise_data1.csv!B88),NA(),vreg_noise_data1.csv!B88)</f>
        <v>4.4814489999999998E-10</v>
      </c>
      <c r="C88" s="1">
        <f t="shared" si="8"/>
        <v>2.0083385139600998E-19</v>
      </c>
      <c r="D88" s="2">
        <f t="shared" si="9"/>
        <v>51.416806414395708</v>
      </c>
      <c r="E88" s="2">
        <f t="shared" si="10"/>
        <v>5.309420392853736E-16</v>
      </c>
      <c r="F88" s="1">
        <f t="shared" si="11"/>
        <v>-155.75982882101235</v>
      </c>
    </row>
    <row r="89" spans="1:6">
      <c r="A89" s="4">
        <f>IF(ISBLANK(vreg_noise_data1.csv!A89),NA(),vreg_noise_data1.csv!A89)</f>
        <v>223872100</v>
      </c>
      <c r="B89" s="4">
        <f>IF(ISBLANK(vreg_noise_data1.csv!B89),NA(),vreg_noise_data1.csv!B89)</f>
        <v>3.8016020000000002E-10</v>
      </c>
      <c r="C89" s="1">
        <f t="shared" si="8"/>
        <v>1.4452177766404001E-19</v>
      </c>
      <c r="D89" s="2">
        <f t="shared" si="9"/>
        <v>45.825272555177712</v>
      </c>
      <c r="E89" s="2">
        <f t="shared" si="10"/>
        <v>3.0348931701494812E-16</v>
      </c>
      <c r="F89" s="1">
        <f t="shared" si="11"/>
        <v>-158.18886587379936</v>
      </c>
    </row>
    <row r="90" spans="1:6">
      <c r="A90" s="4">
        <f>IF(ISBLANK(vreg_noise_data1.csv!A90),NA(),vreg_noise_data1.csv!A90)</f>
        <v>251188600</v>
      </c>
      <c r="B90" s="4">
        <f>IF(ISBLANK(vreg_noise_data1.csv!B90),NA(),vreg_noise_data1.csv!B90)</f>
        <v>3.2243560000000002E-10</v>
      </c>
      <c r="C90" s="1">
        <f t="shared" si="8"/>
        <v>1.0396471614736001E-19</v>
      </c>
      <c r="D90" s="2">
        <f t="shared" si="9"/>
        <v>40.841821643179664</v>
      </c>
      <c r="E90" s="2">
        <f t="shared" si="10"/>
        <v>1.734188017083897E-16</v>
      </c>
      <c r="F90" s="1">
        <f t="shared" si="11"/>
        <v>-160.61933814660205</v>
      </c>
    </row>
    <row r="91" spans="1:6">
      <c r="A91" s="4">
        <f>IF(ISBLANK(vreg_noise_data1.csv!A91),NA(),vreg_noise_data1.csv!A91)</f>
        <v>281838200</v>
      </c>
      <c r="B91" s="4">
        <f>IF(ISBLANK(vreg_noise_data1.csv!B91),NA(),vreg_noise_data1.csv!B91)</f>
        <v>2.7643919999999998E-10</v>
      </c>
      <c r="C91" s="1">
        <f t="shared" si="8"/>
        <v>7.6418631296639986E-20</v>
      </c>
      <c r="D91" s="2">
        <f t="shared" si="9"/>
        <v>36.400317629050996</v>
      </c>
      <c r="E91" s="2">
        <f t="shared" si="10"/>
        <v>1.01253396788696E-16</v>
      </c>
      <c r="F91" s="1">
        <f t="shared" si="11"/>
        <v>-162.95620394080072</v>
      </c>
    </row>
    <row r="92" spans="1:6">
      <c r="A92" s="4">
        <f>IF(ISBLANK(vreg_noise_data1.csv!A92),NA(),vreg_noise_data1.csv!A92)</f>
        <v>316227700</v>
      </c>
      <c r="B92" s="4">
        <f>IF(ISBLANK(vreg_noise_data1.csv!B92),NA(),vreg_noise_data1.csv!B92)</f>
        <v>2.3975600000000002E-10</v>
      </c>
      <c r="C92" s="1">
        <f t="shared" si="8"/>
        <v>5.7482939536000014E-20</v>
      </c>
      <c r="D92" s="2">
        <f t="shared" si="9"/>
        <v>32.44181328833622</v>
      </c>
      <c r="E92" s="2">
        <f t="shared" si="10"/>
        <v>6.0499141194665935E-17</v>
      </c>
      <c r="F92" s="1">
        <f t="shared" si="11"/>
        <v>-165.19280785921677</v>
      </c>
    </row>
    <row r="93" spans="1:6">
      <c r="A93" s="4">
        <f>IF(ISBLANK(vreg_noise_data1.csv!A93),NA(),vreg_noise_data1.csv!A93)</f>
        <v>354813300</v>
      </c>
      <c r="B93" s="4">
        <f>IF(ISBLANK(vreg_noise_data1.csv!B93),NA(),vreg_noise_data1.csv!B93)</f>
        <v>2.101935E-10</v>
      </c>
      <c r="C93" s="1">
        <f t="shared" si="8"/>
        <v>4.4181307442250004E-20</v>
      </c>
      <c r="D93" s="2">
        <f t="shared" si="9"/>
        <v>28.913797763499851</v>
      </c>
      <c r="E93" s="2">
        <f t="shared" si="10"/>
        <v>3.6935913266766333E-17</v>
      </c>
      <c r="F93" s="1">
        <f t="shared" si="11"/>
        <v>-167.33581153933787</v>
      </c>
    </row>
    <row r="94" spans="1:6">
      <c r="A94" s="4">
        <f>IF(ISBLANK(vreg_noise_data1.csv!A94),NA(),vreg_noise_data1.csv!A94)</f>
        <v>398107100</v>
      </c>
      <c r="B94" s="4">
        <f>IF(ISBLANK(vreg_noise_data1.csv!B94),NA(),vreg_noise_data1.csv!B94)</f>
        <v>1.8605330000000001E-10</v>
      </c>
      <c r="C94" s="1">
        <f t="shared" si="8"/>
        <v>3.4615830440890006E-20</v>
      </c>
      <c r="D94" s="2">
        <f t="shared" si="9"/>
        <v>25.769447467779397</v>
      </c>
      <c r="E94" s="2">
        <f t="shared" si="10"/>
        <v>2.2987141461286818E-17</v>
      </c>
      <c r="F94" s="1">
        <f t="shared" si="11"/>
        <v>-169.39545027212259</v>
      </c>
    </row>
    <row r="95" spans="1:6">
      <c r="A95" s="4">
        <f>IF(ISBLANK(vreg_noise_data1.csv!A95),NA(),vreg_noise_data1.csv!A95)</f>
        <v>446683500</v>
      </c>
      <c r="B95" s="4">
        <f>IF(ISBLANK(vreg_noise_data1.csv!B95),NA(),vreg_noise_data1.csv!B95)</f>
        <v>1.6496079999999999E-10</v>
      </c>
      <c r="C95" s="1">
        <f t="shared" si="8"/>
        <v>2.7212065536639994E-20</v>
      </c>
      <c r="D95" s="2">
        <f t="shared" si="9"/>
        <v>22.96704489868106</v>
      </c>
      <c r="E95" s="2">
        <f t="shared" si="10"/>
        <v>1.4353960508903467E-17</v>
      </c>
      <c r="F95" s="1">
        <f t="shared" si="11"/>
        <v>-171.44058248611555</v>
      </c>
    </row>
    <row r="96" spans="1:6">
      <c r="A96" s="4">
        <f>IF(ISBLANK(vreg_noise_data1.csv!A96),NA(),vreg_noise_data1.csv!A96)</f>
        <v>501187200</v>
      </c>
      <c r="B96" s="4">
        <f>IF(ISBLANK(vreg_noise_data1.csv!B96),NA(),vreg_noise_data1.csv!B96)</f>
        <v>1.4833070000000001E-10</v>
      </c>
      <c r="C96" s="1">
        <f t="shared" si="8"/>
        <v>2.2001996562490004E-20</v>
      </c>
      <c r="D96" s="2">
        <f t="shared" si="9"/>
        <v>20.469397462664649</v>
      </c>
      <c r="E96" s="2">
        <f t="shared" si="10"/>
        <v>9.2187536668211546E-18</v>
      </c>
      <c r="F96" s="1">
        <f t="shared" si="11"/>
        <v>-173.36357785262146</v>
      </c>
    </row>
    <row r="97" spans="1:6">
      <c r="A97" s="4">
        <f>IF(ISBLANK(vreg_noise_data1.csv!A97),NA(),vreg_noise_data1.csv!A97)</f>
        <v>562341300</v>
      </c>
      <c r="B97" s="4">
        <f>IF(ISBLANK(vreg_noise_data1.csv!B97),NA(),vreg_noise_data1.csv!B97)</f>
        <v>1.336329E-10</v>
      </c>
      <c r="C97" s="1">
        <f t="shared" si="8"/>
        <v>1.785775196241E-20</v>
      </c>
      <c r="D97" s="2">
        <f t="shared" si="9"/>
        <v>18.243369284809777</v>
      </c>
      <c r="E97" s="2">
        <f t="shared" si="10"/>
        <v>5.9434263452681456E-18</v>
      </c>
      <c r="F97" s="1">
        <f t="shared" si="11"/>
        <v>-175.26993110642846</v>
      </c>
    </row>
    <row r="98" spans="1:6">
      <c r="A98" s="4">
        <f>IF(ISBLANK(vreg_noise_data1.csv!A98),NA(),vreg_noise_data1.csv!A98)</f>
        <v>630957300</v>
      </c>
      <c r="B98" s="4">
        <f>IF(ISBLANK(vreg_noise_data1.csv!B98),NA(),vreg_noise_data1.csv!B98)</f>
        <v>1.2081370000000001E-10</v>
      </c>
      <c r="C98" s="1">
        <f t="shared" ref="C98:C129" si="12">B98^2</f>
        <v>1.4595950107690002E-20</v>
      </c>
      <c r="D98" s="2">
        <f t="shared" ref="D98:D129" si="13">(2*PI()*Kvreg)/(2*PI()*A98)</f>
        <v>16.259420407688445</v>
      </c>
      <c r="E98" s="2">
        <f t="shared" ref="E98:E129" si="14">C98*D98^2</f>
        <v>3.8587131141360457E-18</v>
      </c>
      <c r="F98" s="1">
        <f t="shared" ref="F98:F129" si="15">10*LOG10(E98/2)</f>
        <v>-177.14587504622807</v>
      </c>
    </row>
    <row r="99" spans="1:6">
      <c r="A99" s="4">
        <f>IF(ISBLANK(vreg_noise_data1.csv!A99),NA(),vreg_noise_data1.csv!A99)</f>
        <v>707945700</v>
      </c>
      <c r="B99" s="4">
        <f>IF(ISBLANK(vreg_noise_data1.csv!B99),NA(),vreg_noise_data1.csv!B99)</f>
        <v>1.09577E-10</v>
      </c>
      <c r="C99" s="1">
        <f t="shared" si="12"/>
        <v>1.2007118929E-20</v>
      </c>
      <c r="D99" s="2">
        <f t="shared" si="13"/>
        <v>14.491224397577385</v>
      </c>
      <c r="E99" s="2">
        <f t="shared" si="14"/>
        <v>2.5214419581479652E-18</v>
      </c>
      <c r="F99" s="1">
        <f t="shared" si="15"/>
        <v>-178.99381020212726</v>
      </c>
    </row>
    <row r="100" spans="1:6">
      <c r="A100" s="4">
        <f>IF(ISBLANK(vreg_noise_data1.csv!A100),NA(),vreg_noise_data1.csv!A100)</f>
        <v>794328200</v>
      </c>
      <c r="B100" s="4">
        <f>IF(ISBLANK(vreg_noise_data1.csv!B100),NA(),vreg_noise_data1.csv!B100)</f>
        <v>9.9699609999999997E-11</v>
      </c>
      <c r="C100" s="1">
        <f t="shared" si="12"/>
        <v>9.9400122341520987E-21</v>
      </c>
      <c r="D100" s="2">
        <f t="shared" si="13"/>
        <v>12.915316364193037</v>
      </c>
      <c r="E100" s="2">
        <f t="shared" si="14"/>
        <v>1.6580476847872881E-18</v>
      </c>
      <c r="F100" s="1">
        <f t="shared" si="15"/>
        <v>-180.81432979134775</v>
      </c>
    </row>
    <row r="101" spans="1:6">
      <c r="A101" s="4">
        <f>IF(ISBLANK(vreg_noise_data1.csv!A101),NA(),vreg_noise_data1.csv!A101)</f>
        <v>891250900</v>
      </c>
      <c r="B101" s="4">
        <f>IF(ISBLANK(vreg_noise_data1.csv!B101),NA(),vreg_noise_data1.csv!B101)</f>
        <v>9.1014120000000004E-11</v>
      </c>
      <c r="C101" s="1">
        <f t="shared" si="12"/>
        <v>8.2835700393744012E-21</v>
      </c>
      <c r="D101" s="2">
        <f t="shared" si="13"/>
        <v>11.510787815193229</v>
      </c>
      <c r="E101" s="2">
        <f t="shared" si="14"/>
        <v>1.0975584190466094E-18</v>
      </c>
      <c r="F101" s="1">
        <f t="shared" si="15"/>
        <v>-182.60602350217371</v>
      </c>
    </row>
    <row r="102" spans="1:6">
      <c r="A102" s="4">
        <f>IF(ISBLANK(vreg_noise_data1.csv!A102),NA(),vreg_noise_data1.csv!A102)</f>
        <v>1000000000</v>
      </c>
      <c r="B102" s="4">
        <f>IF(ISBLANK(vreg_noise_data1.csv!B102),NA(),vreg_noise_data1.csv!B102)</f>
        <v>8.3389720000000002E-11</v>
      </c>
      <c r="C102" s="1">
        <f t="shared" si="12"/>
        <v>6.9538454016784008E-21</v>
      </c>
      <c r="D102" s="2">
        <f t="shared" si="13"/>
        <v>10.259</v>
      </c>
      <c r="E102" s="2">
        <f t="shared" si="14"/>
        <v>7.318719302519242E-19</v>
      </c>
      <c r="F102" s="1">
        <f t="shared" si="15"/>
        <v>-184.36594904839271</v>
      </c>
    </row>
    <row r="103" spans="1:6">
      <c r="A103" s="4" t="e">
        <f>IF(ISBLANK(vreg_noise_data1.csv!A103),NA(),vreg_noise_data1.csv!A103)</f>
        <v>#N/A</v>
      </c>
      <c r="B103" s="4" t="e">
        <f>IF(ISBLANK(vreg_noise_data1.csv!B103),NA(),vreg_noise_data1.csv!B103)</f>
        <v>#N/A</v>
      </c>
      <c r="C103" s="1" t="e">
        <f t="shared" si="12"/>
        <v>#N/A</v>
      </c>
      <c r="D103" s="2" t="e">
        <f t="shared" si="13"/>
        <v>#N/A</v>
      </c>
      <c r="E103" s="2" t="e">
        <f t="shared" si="14"/>
        <v>#N/A</v>
      </c>
      <c r="F103" s="1" t="e">
        <f t="shared" si="15"/>
        <v>#N/A</v>
      </c>
    </row>
    <row r="104" spans="1:6">
      <c r="A104" s="4" t="e">
        <f>IF(ISBLANK(vreg_noise_data1.csv!A104),NA(),vreg_noise_data1.csv!A104)</f>
        <v>#N/A</v>
      </c>
      <c r="B104" s="4" t="e">
        <f>IF(ISBLANK(vreg_noise_data1.csv!B104),NA(),vreg_noise_data1.csv!B104)</f>
        <v>#N/A</v>
      </c>
      <c r="C104" s="1" t="e">
        <f t="shared" si="12"/>
        <v>#N/A</v>
      </c>
      <c r="D104" s="2" t="e">
        <f t="shared" si="13"/>
        <v>#N/A</v>
      </c>
      <c r="E104" s="2" t="e">
        <f t="shared" si="14"/>
        <v>#N/A</v>
      </c>
      <c r="F104" s="1" t="e">
        <f t="shared" si="15"/>
        <v>#N/A</v>
      </c>
    </row>
    <row r="105" spans="1:6">
      <c r="A105" s="4" t="e">
        <f>IF(ISBLANK(vreg_noise_data1.csv!A105),NA(),vreg_noise_data1.csv!A105)</f>
        <v>#N/A</v>
      </c>
      <c r="B105" s="4" t="e">
        <f>IF(ISBLANK(vreg_noise_data1.csv!B105),NA(),vreg_noise_data1.csv!B105)</f>
        <v>#N/A</v>
      </c>
      <c r="C105" s="1" t="e">
        <f t="shared" si="12"/>
        <v>#N/A</v>
      </c>
      <c r="D105" s="2" t="e">
        <f t="shared" si="13"/>
        <v>#N/A</v>
      </c>
      <c r="E105" s="2" t="e">
        <f t="shared" si="14"/>
        <v>#N/A</v>
      </c>
      <c r="F105" s="1" t="e">
        <f t="shared" si="15"/>
        <v>#N/A</v>
      </c>
    </row>
    <row r="106" spans="1:6">
      <c r="A106" s="4" t="e">
        <f>IF(ISBLANK(vreg_noise_data1.csv!A106),NA(),vreg_noise_data1.csv!A106)</f>
        <v>#N/A</v>
      </c>
      <c r="B106" s="4" t="e">
        <f>IF(ISBLANK(vreg_noise_data1.csv!B106),NA(),vreg_noise_data1.csv!B106)</f>
        <v>#N/A</v>
      </c>
      <c r="C106" s="1" t="e">
        <f t="shared" si="12"/>
        <v>#N/A</v>
      </c>
      <c r="D106" s="2" t="e">
        <f t="shared" si="13"/>
        <v>#N/A</v>
      </c>
      <c r="E106" s="2" t="e">
        <f t="shared" si="14"/>
        <v>#N/A</v>
      </c>
      <c r="F106" s="1" t="e">
        <f t="shared" si="15"/>
        <v>#N/A</v>
      </c>
    </row>
    <row r="107" spans="1:6">
      <c r="A107" s="4" t="e">
        <f>IF(ISBLANK(vreg_noise_data1.csv!A107),NA(),vreg_noise_data1.csv!A107)</f>
        <v>#N/A</v>
      </c>
      <c r="B107" s="4" t="e">
        <f>IF(ISBLANK(vreg_noise_data1.csv!B107),NA(),vreg_noise_data1.csv!B107)</f>
        <v>#N/A</v>
      </c>
      <c r="C107" s="1" t="e">
        <f t="shared" si="12"/>
        <v>#N/A</v>
      </c>
      <c r="D107" s="2" t="e">
        <f t="shared" si="13"/>
        <v>#N/A</v>
      </c>
      <c r="E107" s="2" t="e">
        <f t="shared" si="14"/>
        <v>#N/A</v>
      </c>
      <c r="F107" s="1" t="e">
        <f t="shared" si="15"/>
        <v>#N/A</v>
      </c>
    </row>
    <row r="108" spans="1:6">
      <c r="A108" s="4" t="e">
        <f>IF(ISBLANK(vreg_noise_data1.csv!A108),NA(),vreg_noise_data1.csv!A108)</f>
        <v>#N/A</v>
      </c>
      <c r="B108" s="4" t="e">
        <f>IF(ISBLANK(vreg_noise_data1.csv!B108),NA(),vreg_noise_data1.csv!B108)</f>
        <v>#N/A</v>
      </c>
      <c r="C108" s="1" t="e">
        <f t="shared" si="12"/>
        <v>#N/A</v>
      </c>
      <c r="D108" s="2" t="e">
        <f t="shared" si="13"/>
        <v>#N/A</v>
      </c>
      <c r="E108" s="2" t="e">
        <f t="shared" si="14"/>
        <v>#N/A</v>
      </c>
      <c r="F108" s="1" t="e">
        <f t="shared" si="15"/>
        <v>#N/A</v>
      </c>
    </row>
    <row r="109" spans="1:6">
      <c r="A109" s="4" t="e">
        <f>IF(ISBLANK(vreg_noise_data1.csv!A109),NA(),vreg_noise_data1.csv!A109)</f>
        <v>#N/A</v>
      </c>
      <c r="B109" s="4" t="e">
        <f>IF(ISBLANK(vreg_noise_data1.csv!B109),NA(),vreg_noise_data1.csv!B109)</f>
        <v>#N/A</v>
      </c>
      <c r="C109" s="1" t="e">
        <f t="shared" si="12"/>
        <v>#N/A</v>
      </c>
      <c r="D109" s="2" t="e">
        <f t="shared" si="13"/>
        <v>#N/A</v>
      </c>
      <c r="E109" s="2" t="e">
        <f t="shared" si="14"/>
        <v>#N/A</v>
      </c>
      <c r="F109" s="1" t="e">
        <f t="shared" si="15"/>
        <v>#N/A</v>
      </c>
    </row>
    <row r="110" spans="1:6">
      <c r="A110" s="4" t="e">
        <f>IF(ISBLANK(vreg_noise_data1.csv!A110),NA(),vreg_noise_data1.csv!A110)</f>
        <v>#N/A</v>
      </c>
      <c r="B110" s="4" t="e">
        <f>IF(ISBLANK(vreg_noise_data1.csv!B110),NA(),vreg_noise_data1.csv!B110)</f>
        <v>#N/A</v>
      </c>
      <c r="C110" s="1" t="e">
        <f t="shared" si="12"/>
        <v>#N/A</v>
      </c>
      <c r="D110" s="2" t="e">
        <f t="shared" si="13"/>
        <v>#N/A</v>
      </c>
      <c r="E110" s="2" t="e">
        <f t="shared" si="14"/>
        <v>#N/A</v>
      </c>
      <c r="F110" s="1" t="e">
        <f t="shared" si="15"/>
        <v>#N/A</v>
      </c>
    </row>
    <row r="111" spans="1:6">
      <c r="A111" s="4" t="e">
        <f>IF(ISBLANK(vreg_noise_data1.csv!A111),NA(),vreg_noise_data1.csv!A111)</f>
        <v>#N/A</v>
      </c>
      <c r="B111" s="4" t="e">
        <f>IF(ISBLANK(vreg_noise_data1.csv!B111),NA(),vreg_noise_data1.csv!B111)</f>
        <v>#N/A</v>
      </c>
      <c r="C111" s="1" t="e">
        <f t="shared" si="12"/>
        <v>#N/A</v>
      </c>
      <c r="D111" s="2" t="e">
        <f t="shared" si="13"/>
        <v>#N/A</v>
      </c>
      <c r="E111" s="2" t="e">
        <f t="shared" si="14"/>
        <v>#N/A</v>
      </c>
      <c r="F111" s="1" t="e">
        <f t="shared" si="15"/>
        <v>#N/A</v>
      </c>
    </row>
    <row r="112" spans="1:6">
      <c r="A112" s="4" t="e">
        <f>IF(ISBLANK(vreg_noise_data1.csv!A112),NA(),vreg_noise_data1.csv!A112)</f>
        <v>#N/A</v>
      </c>
      <c r="B112" s="4" t="e">
        <f>IF(ISBLANK(vreg_noise_data1.csv!B112),NA(),vreg_noise_data1.csv!B112)</f>
        <v>#N/A</v>
      </c>
      <c r="C112" s="1" t="e">
        <f t="shared" si="12"/>
        <v>#N/A</v>
      </c>
      <c r="D112" s="2" t="e">
        <f t="shared" si="13"/>
        <v>#N/A</v>
      </c>
      <c r="E112" s="2" t="e">
        <f t="shared" si="14"/>
        <v>#N/A</v>
      </c>
      <c r="F112" s="1" t="e">
        <f t="shared" si="15"/>
        <v>#N/A</v>
      </c>
    </row>
    <row r="113" spans="1:6">
      <c r="A113" s="4" t="e">
        <f>IF(ISBLANK(vreg_noise_data1.csv!A113),NA(),vreg_noise_data1.csv!A113)</f>
        <v>#N/A</v>
      </c>
      <c r="B113" s="4" t="e">
        <f>IF(ISBLANK(vreg_noise_data1.csv!B113),NA(),vreg_noise_data1.csv!B113)</f>
        <v>#N/A</v>
      </c>
      <c r="C113" s="1" t="e">
        <f t="shared" si="12"/>
        <v>#N/A</v>
      </c>
      <c r="D113" s="2" t="e">
        <f t="shared" si="13"/>
        <v>#N/A</v>
      </c>
      <c r="E113" s="2" t="e">
        <f t="shared" si="14"/>
        <v>#N/A</v>
      </c>
      <c r="F113" s="1" t="e">
        <f t="shared" si="15"/>
        <v>#N/A</v>
      </c>
    </row>
    <row r="114" spans="1:6">
      <c r="A114" s="4" t="e">
        <f>IF(ISBLANK(vreg_noise_data1.csv!A114),NA(),vreg_noise_data1.csv!A114)</f>
        <v>#N/A</v>
      </c>
      <c r="B114" s="4" t="e">
        <f>IF(ISBLANK(vreg_noise_data1.csv!B114),NA(),vreg_noise_data1.csv!B114)</f>
        <v>#N/A</v>
      </c>
      <c r="C114" s="1" t="e">
        <f t="shared" si="12"/>
        <v>#N/A</v>
      </c>
      <c r="D114" s="2" t="e">
        <f t="shared" si="13"/>
        <v>#N/A</v>
      </c>
      <c r="E114" s="2" t="e">
        <f t="shared" si="14"/>
        <v>#N/A</v>
      </c>
      <c r="F114" s="1" t="e">
        <f t="shared" si="15"/>
        <v>#N/A</v>
      </c>
    </row>
    <row r="115" spans="1:6">
      <c r="A115" s="4" t="e">
        <f>IF(ISBLANK(vreg_noise_data1.csv!A115),NA(),vreg_noise_data1.csv!A115)</f>
        <v>#N/A</v>
      </c>
      <c r="B115" s="4" t="e">
        <f>IF(ISBLANK(vreg_noise_data1.csv!B115),NA(),vreg_noise_data1.csv!B115)</f>
        <v>#N/A</v>
      </c>
      <c r="C115" s="1" t="e">
        <f t="shared" si="12"/>
        <v>#N/A</v>
      </c>
      <c r="D115" s="2" t="e">
        <f t="shared" si="13"/>
        <v>#N/A</v>
      </c>
      <c r="E115" s="2" t="e">
        <f t="shared" si="14"/>
        <v>#N/A</v>
      </c>
      <c r="F115" s="1" t="e">
        <f t="shared" si="15"/>
        <v>#N/A</v>
      </c>
    </row>
    <row r="116" spans="1:6">
      <c r="A116" s="4" t="e">
        <f>IF(ISBLANK(vreg_noise_data1.csv!A116),NA(),vreg_noise_data1.csv!A116)</f>
        <v>#N/A</v>
      </c>
      <c r="B116" s="4" t="e">
        <f>IF(ISBLANK(vreg_noise_data1.csv!B116),NA(),vreg_noise_data1.csv!B116)</f>
        <v>#N/A</v>
      </c>
      <c r="C116" s="1" t="e">
        <f t="shared" si="12"/>
        <v>#N/A</v>
      </c>
      <c r="D116" s="2" t="e">
        <f t="shared" si="13"/>
        <v>#N/A</v>
      </c>
      <c r="E116" s="2" t="e">
        <f t="shared" si="14"/>
        <v>#N/A</v>
      </c>
      <c r="F116" s="1" t="e">
        <f t="shared" si="15"/>
        <v>#N/A</v>
      </c>
    </row>
    <row r="117" spans="1:6">
      <c r="A117" s="4" t="e">
        <f>IF(ISBLANK(vreg_noise_data1.csv!A117),NA(),vreg_noise_data1.csv!A117)</f>
        <v>#N/A</v>
      </c>
      <c r="B117" s="4" t="e">
        <f>IF(ISBLANK(vreg_noise_data1.csv!B117),NA(),vreg_noise_data1.csv!B117)</f>
        <v>#N/A</v>
      </c>
      <c r="C117" s="1" t="e">
        <f t="shared" si="12"/>
        <v>#N/A</v>
      </c>
      <c r="D117" s="2" t="e">
        <f t="shared" si="13"/>
        <v>#N/A</v>
      </c>
      <c r="E117" s="2" t="e">
        <f t="shared" si="14"/>
        <v>#N/A</v>
      </c>
      <c r="F117" s="1" t="e">
        <f t="shared" si="15"/>
        <v>#N/A</v>
      </c>
    </row>
    <row r="118" spans="1:6">
      <c r="A118" s="4" t="e">
        <f>IF(ISBLANK(vreg_noise_data1.csv!A118),NA(),vreg_noise_data1.csv!A118)</f>
        <v>#N/A</v>
      </c>
      <c r="B118" s="4" t="e">
        <f>IF(ISBLANK(vreg_noise_data1.csv!B118),NA(),vreg_noise_data1.csv!B118)</f>
        <v>#N/A</v>
      </c>
      <c r="C118" s="1" t="e">
        <f t="shared" si="12"/>
        <v>#N/A</v>
      </c>
      <c r="D118" s="2" t="e">
        <f t="shared" si="13"/>
        <v>#N/A</v>
      </c>
      <c r="E118" s="2" t="e">
        <f t="shared" si="14"/>
        <v>#N/A</v>
      </c>
      <c r="F118" s="1" t="e">
        <f t="shared" si="15"/>
        <v>#N/A</v>
      </c>
    </row>
    <row r="119" spans="1:6">
      <c r="A119" s="4" t="e">
        <f>IF(ISBLANK(vreg_noise_data1.csv!A119),NA(),vreg_noise_data1.csv!A119)</f>
        <v>#N/A</v>
      </c>
      <c r="B119" s="4" t="e">
        <f>IF(ISBLANK(vreg_noise_data1.csv!B119),NA(),vreg_noise_data1.csv!B119)</f>
        <v>#N/A</v>
      </c>
      <c r="C119" s="1" t="e">
        <f t="shared" si="12"/>
        <v>#N/A</v>
      </c>
      <c r="D119" s="2" t="e">
        <f t="shared" si="13"/>
        <v>#N/A</v>
      </c>
      <c r="E119" s="2" t="e">
        <f t="shared" si="14"/>
        <v>#N/A</v>
      </c>
      <c r="F119" s="1" t="e">
        <f t="shared" si="15"/>
        <v>#N/A</v>
      </c>
    </row>
    <row r="120" spans="1:6">
      <c r="A120" s="4" t="e">
        <f>IF(ISBLANK(vreg_noise_data1.csv!A120),NA(),vreg_noise_data1.csv!A120)</f>
        <v>#N/A</v>
      </c>
      <c r="B120" s="4" t="e">
        <f>IF(ISBLANK(vreg_noise_data1.csv!B120),NA(),vreg_noise_data1.csv!B120)</f>
        <v>#N/A</v>
      </c>
      <c r="C120" s="1" t="e">
        <f t="shared" si="12"/>
        <v>#N/A</v>
      </c>
      <c r="D120" s="2" t="e">
        <f t="shared" si="13"/>
        <v>#N/A</v>
      </c>
      <c r="E120" s="2" t="e">
        <f t="shared" si="14"/>
        <v>#N/A</v>
      </c>
      <c r="F120" s="1" t="e">
        <f t="shared" si="15"/>
        <v>#N/A</v>
      </c>
    </row>
    <row r="121" spans="1:6">
      <c r="A121" s="4" t="e">
        <f>IF(ISBLANK(vreg_noise_data1.csv!A121),NA(),vreg_noise_data1.csv!A121)</f>
        <v>#N/A</v>
      </c>
      <c r="B121" s="4" t="e">
        <f>IF(ISBLANK(vreg_noise_data1.csv!B121),NA(),vreg_noise_data1.csv!B121)</f>
        <v>#N/A</v>
      </c>
      <c r="C121" s="1" t="e">
        <f t="shared" si="12"/>
        <v>#N/A</v>
      </c>
      <c r="D121" s="2" t="e">
        <f t="shared" si="13"/>
        <v>#N/A</v>
      </c>
      <c r="E121" s="2" t="e">
        <f t="shared" si="14"/>
        <v>#N/A</v>
      </c>
      <c r="F121" s="1" t="e">
        <f t="shared" si="15"/>
        <v>#N/A</v>
      </c>
    </row>
    <row r="122" spans="1:6">
      <c r="A122" s="4" t="e">
        <f>IF(ISBLANK(vreg_noise_data1.csv!A122),NA(),vreg_noise_data1.csv!A122)</f>
        <v>#N/A</v>
      </c>
      <c r="B122" s="4" t="e">
        <f>IF(ISBLANK(vreg_noise_data1.csv!B122),NA(),vreg_noise_data1.csv!B122)</f>
        <v>#N/A</v>
      </c>
      <c r="C122" s="1" t="e">
        <f t="shared" si="12"/>
        <v>#N/A</v>
      </c>
      <c r="D122" s="2" t="e">
        <f t="shared" si="13"/>
        <v>#N/A</v>
      </c>
      <c r="E122" s="2" t="e">
        <f t="shared" si="14"/>
        <v>#N/A</v>
      </c>
      <c r="F122" s="1" t="e">
        <f t="shared" si="15"/>
        <v>#N/A</v>
      </c>
    </row>
    <row r="123" spans="1:6">
      <c r="A123" s="4" t="e">
        <f>IF(ISBLANK(vreg_noise_data1.csv!A123),NA(),vreg_noise_data1.csv!A123)</f>
        <v>#N/A</v>
      </c>
      <c r="B123" s="4" t="e">
        <f>IF(ISBLANK(vreg_noise_data1.csv!B123),NA(),vreg_noise_data1.csv!B123)</f>
        <v>#N/A</v>
      </c>
      <c r="C123" s="1" t="e">
        <f t="shared" si="12"/>
        <v>#N/A</v>
      </c>
      <c r="D123" s="2" t="e">
        <f t="shared" si="13"/>
        <v>#N/A</v>
      </c>
      <c r="E123" s="2" t="e">
        <f t="shared" si="14"/>
        <v>#N/A</v>
      </c>
      <c r="F123" s="1" t="e">
        <f t="shared" si="15"/>
        <v>#N/A</v>
      </c>
    </row>
    <row r="124" spans="1:6">
      <c r="A124" s="4" t="e">
        <f>IF(ISBLANK(vreg_noise_data1.csv!A124),NA(),vreg_noise_data1.csv!A124)</f>
        <v>#N/A</v>
      </c>
      <c r="B124" s="4" t="e">
        <f>IF(ISBLANK(vreg_noise_data1.csv!B124),NA(),vreg_noise_data1.csv!B124)</f>
        <v>#N/A</v>
      </c>
      <c r="C124" s="1" t="e">
        <f t="shared" si="12"/>
        <v>#N/A</v>
      </c>
      <c r="D124" s="2" t="e">
        <f t="shared" si="13"/>
        <v>#N/A</v>
      </c>
      <c r="E124" s="2" t="e">
        <f t="shared" si="14"/>
        <v>#N/A</v>
      </c>
      <c r="F124" s="1" t="e">
        <f t="shared" si="15"/>
        <v>#N/A</v>
      </c>
    </row>
    <row r="125" spans="1:6">
      <c r="A125" s="4" t="e">
        <f>IF(ISBLANK(vreg_noise_data1.csv!A125),NA(),vreg_noise_data1.csv!A125)</f>
        <v>#N/A</v>
      </c>
      <c r="B125" s="4" t="e">
        <f>IF(ISBLANK(vreg_noise_data1.csv!B125),NA(),vreg_noise_data1.csv!B125)</f>
        <v>#N/A</v>
      </c>
      <c r="C125" s="1" t="e">
        <f t="shared" si="12"/>
        <v>#N/A</v>
      </c>
      <c r="D125" s="2" t="e">
        <f t="shared" si="13"/>
        <v>#N/A</v>
      </c>
      <c r="E125" s="2" t="e">
        <f t="shared" si="14"/>
        <v>#N/A</v>
      </c>
      <c r="F125" s="1" t="e">
        <f t="shared" si="15"/>
        <v>#N/A</v>
      </c>
    </row>
    <row r="126" spans="1:6">
      <c r="A126" s="4" t="e">
        <f>IF(ISBLANK(vreg_noise_data1.csv!A126),NA(),vreg_noise_data1.csv!A126)</f>
        <v>#N/A</v>
      </c>
      <c r="B126" s="4" t="e">
        <f>IF(ISBLANK(vreg_noise_data1.csv!B126),NA(),vreg_noise_data1.csv!B126)</f>
        <v>#N/A</v>
      </c>
      <c r="C126" s="1" t="e">
        <f t="shared" si="12"/>
        <v>#N/A</v>
      </c>
      <c r="D126" s="2" t="e">
        <f t="shared" si="13"/>
        <v>#N/A</v>
      </c>
      <c r="E126" s="2" t="e">
        <f t="shared" si="14"/>
        <v>#N/A</v>
      </c>
      <c r="F126" s="1" t="e">
        <f t="shared" si="15"/>
        <v>#N/A</v>
      </c>
    </row>
    <row r="127" spans="1:6">
      <c r="A127" s="4" t="e">
        <f>IF(ISBLANK(vreg_noise_data1.csv!A127),NA(),vreg_noise_data1.csv!A127)</f>
        <v>#N/A</v>
      </c>
      <c r="B127" s="4" t="e">
        <f>IF(ISBLANK(vreg_noise_data1.csv!B127),NA(),vreg_noise_data1.csv!B127)</f>
        <v>#N/A</v>
      </c>
      <c r="C127" s="1" t="e">
        <f t="shared" si="12"/>
        <v>#N/A</v>
      </c>
      <c r="D127" s="2" t="e">
        <f t="shared" si="13"/>
        <v>#N/A</v>
      </c>
      <c r="E127" s="2" t="e">
        <f t="shared" si="14"/>
        <v>#N/A</v>
      </c>
      <c r="F127" s="1" t="e">
        <f t="shared" si="15"/>
        <v>#N/A</v>
      </c>
    </row>
    <row r="128" spans="1:6">
      <c r="A128" s="4" t="e">
        <f>IF(ISBLANK(vreg_noise_data1.csv!A128),NA(),vreg_noise_data1.csv!A128)</f>
        <v>#N/A</v>
      </c>
      <c r="B128" s="4" t="e">
        <f>IF(ISBLANK(vreg_noise_data1.csv!B128),NA(),vreg_noise_data1.csv!B128)</f>
        <v>#N/A</v>
      </c>
      <c r="C128" s="1" t="e">
        <f t="shared" si="12"/>
        <v>#N/A</v>
      </c>
      <c r="D128" s="2" t="e">
        <f t="shared" si="13"/>
        <v>#N/A</v>
      </c>
      <c r="E128" s="2" t="e">
        <f t="shared" si="14"/>
        <v>#N/A</v>
      </c>
      <c r="F128" s="1" t="e">
        <f t="shared" si="15"/>
        <v>#N/A</v>
      </c>
    </row>
    <row r="129" spans="1:6">
      <c r="A129" s="4" t="e">
        <f>IF(ISBLANK(vreg_noise_data1.csv!A129),NA(),vreg_noise_data1.csv!A129)</f>
        <v>#N/A</v>
      </c>
      <c r="B129" s="4" t="e">
        <f>IF(ISBLANK(vreg_noise_data1.csv!B129),NA(),vreg_noise_data1.csv!B129)</f>
        <v>#N/A</v>
      </c>
      <c r="C129" s="1" t="e">
        <f t="shared" si="12"/>
        <v>#N/A</v>
      </c>
      <c r="D129" s="2" t="e">
        <f t="shared" si="13"/>
        <v>#N/A</v>
      </c>
      <c r="E129" s="2" t="e">
        <f t="shared" si="14"/>
        <v>#N/A</v>
      </c>
      <c r="F129" s="1" t="e">
        <f t="shared" si="15"/>
        <v>#N/A</v>
      </c>
    </row>
    <row r="130" spans="1:6">
      <c r="A130" s="4" t="e">
        <f>IF(ISBLANK(vreg_noise_data1.csv!A130),NA(),vreg_noise_data1.csv!A130)</f>
        <v>#N/A</v>
      </c>
      <c r="B130" s="4" t="e">
        <f>IF(ISBLANK(vreg_noise_data1.csv!B130),NA(),vreg_noise_data1.csv!B130)</f>
        <v>#N/A</v>
      </c>
      <c r="C130" s="1" t="e">
        <f t="shared" ref="C130:C161" si="16">B130^2</f>
        <v>#N/A</v>
      </c>
      <c r="D130" s="2" t="e">
        <f t="shared" ref="D130:D161" si="17">(2*PI()*Kvreg)/(2*PI()*A130)</f>
        <v>#N/A</v>
      </c>
      <c r="E130" s="2" t="e">
        <f t="shared" ref="E130:E161" si="18">C130*D130^2</f>
        <v>#N/A</v>
      </c>
      <c r="F130" s="1" t="e">
        <f t="shared" ref="F130:F161" si="19">10*LOG10(E130/2)</f>
        <v>#N/A</v>
      </c>
    </row>
    <row r="131" spans="1:6">
      <c r="A131" s="4" t="e">
        <f>IF(ISBLANK(vreg_noise_data1.csv!A131),NA(),vreg_noise_data1.csv!A131)</f>
        <v>#N/A</v>
      </c>
      <c r="B131" s="4" t="e">
        <f>IF(ISBLANK(vreg_noise_data1.csv!B131),NA(),vreg_noise_data1.csv!B131)</f>
        <v>#N/A</v>
      </c>
      <c r="C131" s="1" t="e">
        <f t="shared" si="16"/>
        <v>#N/A</v>
      </c>
      <c r="D131" s="2" t="e">
        <f t="shared" si="17"/>
        <v>#N/A</v>
      </c>
      <c r="E131" s="2" t="e">
        <f t="shared" si="18"/>
        <v>#N/A</v>
      </c>
      <c r="F131" s="1" t="e">
        <f t="shared" si="19"/>
        <v>#N/A</v>
      </c>
    </row>
    <row r="132" spans="1:6">
      <c r="A132" s="4" t="e">
        <f>IF(ISBLANK(vreg_noise_data1.csv!A132),NA(),vreg_noise_data1.csv!A132)</f>
        <v>#N/A</v>
      </c>
      <c r="B132" s="4" t="e">
        <f>IF(ISBLANK(vreg_noise_data1.csv!B132),NA(),vreg_noise_data1.csv!B132)</f>
        <v>#N/A</v>
      </c>
      <c r="C132" s="1" t="e">
        <f t="shared" si="16"/>
        <v>#N/A</v>
      </c>
      <c r="D132" s="2" t="e">
        <f t="shared" si="17"/>
        <v>#N/A</v>
      </c>
      <c r="E132" s="2" t="e">
        <f t="shared" si="18"/>
        <v>#N/A</v>
      </c>
      <c r="F132" s="1" t="e">
        <f t="shared" si="19"/>
        <v>#N/A</v>
      </c>
    </row>
    <row r="133" spans="1:6">
      <c r="A133" s="4" t="e">
        <f>IF(ISBLANK(vreg_noise_data1.csv!A133),NA(),vreg_noise_data1.csv!A133)</f>
        <v>#N/A</v>
      </c>
      <c r="B133" s="4" t="e">
        <f>IF(ISBLANK(vreg_noise_data1.csv!B133),NA(),vreg_noise_data1.csv!B133)</f>
        <v>#N/A</v>
      </c>
      <c r="C133" s="1" t="e">
        <f t="shared" si="16"/>
        <v>#N/A</v>
      </c>
      <c r="D133" s="2" t="e">
        <f t="shared" si="17"/>
        <v>#N/A</v>
      </c>
      <c r="E133" s="2" t="e">
        <f t="shared" si="18"/>
        <v>#N/A</v>
      </c>
      <c r="F133" s="1" t="e">
        <f t="shared" si="19"/>
        <v>#N/A</v>
      </c>
    </row>
    <row r="134" spans="1:6">
      <c r="A134" s="4" t="e">
        <f>IF(ISBLANK(vreg_noise_data1.csv!A134),NA(),vreg_noise_data1.csv!A134)</f>
        <v>#N/A</v>
      </c>
      <c r="B134" s="4" t="e">
        <f>IF(ISBLANK(vreg_noise_data1.csv!B134),NA(),vreg_noise_data1.csv!B134)</f>
        <v>#N/A</v>
      </c>
      <c r="C134" s="1" t="e">
        <f t="shared" si="16"/>
        <v>#N/A</v>
      </c>
      <c r="D134" s="2" t="e">
        <f t="shared" si="17"/>
        <v>#N/A</v>
      </c>
      <c r="E134" s="2" t="e">
        <f t="shared" si="18"/>
        <v>#N/A</v>
      </c>
      <c r="F134" s="1" t="e">
        <f t="shared" si="19"/>
        <v>#N/A</v>
      </c>
    </row>
    <row r="135" spans="1:6">
      <c r="A135" s="4" t="e">
        <f>IF(ISBLANK(vreg_noise_data1.csv!A135),NA(),vreg_noise_data1.csv!A135)</f>
        <v>#N/A</v>
      </c>
      <c r="B135" s="4" t="e">
        <f>IF(ISBLANK(vreg_noise_data1.csv!B135),NA(),vreg_noise_data1.csv!B135)</f>
        <v>#N/A</v>
      </c>
      <c r="C135" s="1" t="e">
        <f t="shared" si="16"/>
        <v>#N/A</v>
      </c>
      <c r="D135" s="2" t="e">
        <f t="shared" si="17"/>
        <v>#N/A</v>
      </c>
      <c r="E135" s="2" t="e">
        <f t="shared" si="18"/>
        <v>#N/A</v>
      </c>
      <c r="F135" s="1" t="e">
        <f t="shared" si="19"/>
        <v>#N/A</v>
      </c>
    </row>
    <row r="136" spans="1:6">
      <c r="A136" s="4" t="e">
        <f>IF(ISBLANK(vreg_noise_data1.csv!A136),NA(),vreg_noise_data1.csv!A136)</f>
        <v>#N/A</v>
      </c>
      <c r="B136" s="4" t="e">
        <f>IF(ISBLANK(vreg_noise_data1.csv!B136),NA(),vreg_noise_data1.csv!B136)</f>
        <v>#N/A</v>
      </c>
      <c r="C136" s="1" t="e">
        <f t="shared" si="16"/>
        <v>#N/A</v>
      </c>
      <c r="D136" s="2" t="e">
        <f t="shared" si="17"/>
        <v>#N/A</v>
      </c>
      <c r="E136" s="2" t="e">
        <f t="shared" si="18"/>
        <v>#N/A</v>
      </c>
      <c r="F136" s="1" t="e">
        <f t="shared" si="19"/>
        <v>#N/A</v>
      </c>
    </row>
    <row r="137" spans="1:6">
      <c r="A137" s="4" t="e">
        <f>IF(ISBLANK(vreg_noise_data1.csv!A137),NA(),vreg_noise_data1.csv!A137)</f>
        <v>#N/A</v>
      </c>
      <c r="B137" s="4" t="e">
        <f>IF(ISBLANK(vreg_noise_data1.csv!B137),NA(),vreg_noise_data1.csv!B137)</f>
        <v>#N/A</v>
      </c>
      <c r="C137" s="1" t="e">
        <f t="shared" si="16"/>
        <v>#N/A</v>
      </c>
      <c r="D137" s="2" t="e">
        <f t="shared" si="17"/>
        <v>#N/A</v>
      </c>
      <c r="E137" s="2" t="e">
        <f t="shared" si="18"/>
        <v>#N/A</v>
      </c>
      <c r="F137" s="1" t="e">
        <f t="shared" si="19"/>
        <v>#N/A</v>
      </c>
    </row>
    <row r="138" spans="1:6">
      <c r="A138" s="4" t="e">
        <f>IF(ISBLANK(vreg_noise_data1.csv!A138),NA(),vreg_noise_data1.csv!A138)</f>
        <v>#N/A</v>
      </c>
      <c r="B138" s="4" t="e">
        <f>IF(ISBLANK(vreg_noise_data1.csv!B138),NA(),vreg_noise_data1.csv!B138)</f>
        <v>#N/A</v>
      </c>
      <c r="C138" s="1" t="e">
        <f t="shared" si="16"/>
        <v>#N/A</v>
      </c>
      <c r="D138" s="2" t="e">
        <f t="shared" si="17"/>
        <v>#N/A</v>
      </c>
      <c r="E138" s="2" t="e">
        <f t="shared" si="18"/>
        <v>#N/A</v>
      </c>
      <c r="F138" s="1" t="e">
        <f t="shared" si="19"/>
        <v>#N/A</v>
      </c>
    </row>
    <row r="139" spans="1:6">
      <c r="A139" s="4" t="e">
        <f>IF(ISBLANK(vreg_noise_data1.csv!A139),NA(),vreg_noise_data1.csv!A139)</f>
        <v>#N/A</v>
      </c>
      <c r="B139" s="4" t="e">
        <f>IF(ISBLANK(vreg_noise_data1.csv!B139),NA(),vreg_noise_data1.csv!B139)</f>
        <v>#N/A</v>
      </c>
      <c r="C139" s="1" t="e">
        <f t="shared" si="16"/>
        <v>#N/A</v>
      </c>
      <c r="D139" s="2" t="e">
        <f t="shared" si="17"/>
        <v>#N/A</v>
      </c>
      <c r="E139" s="2" t="e">
        <f t="shared" si="18"/>
        <v>#N/A</v>
      </c>
      <c r="F139" s="1" t="e">
        <f t="shared" si="19"/>
        <v>#N/A</v>
      </c>
    </row>
    <row r="140" spans="1:6">
      <c r="A140" s="4" t="e">
        <f>IF(ISBLANK(vreg_noise_data1.csv!A140),NA(),vreg_noise_data1.csv!A140)</f>
        <v>#N/A</v>
      </c>
      <c r="B140" s="4" t="e">
        <f>IF(ISBLANK(vreg_noise_data1.csv!B140),NA(),vreg_noise_data1.csv!B140)</f>
        <v>#N/A</v>
      </c>
      <c r="C140" s="1" t="e">
        <f t="shared" si="16"/>
        <v>#N/A</v>
      </c>
      <c r="D140" s="2" t="e">
        <f t="shared" si="17"/>
        <v>#N/A</v>
      </c>
      <c r="E140" s="2" t="e">
        <f t="shared" si="18"/>
        <v>#N/A</v>
      </c>
      <c r="F140" s="1" t="e">
        <f t="shared" si="19"/>
        <v>#N/A</v>
      </c>
    </row>
    <row r="141" spans="1:6">
      <c r="A141" s="4" t="e">
        <f>IF(ISBLANK(vreg_noise_data1.csv!A141),NA(),vreg_noise_data1.csv!A141)</f>
        <v>#N/A</v>
      </c>
      <c r="B141" s="4" t="e">
        <f>IF(ISBLANK(vreg_noise_data1.csv!B141),NA(),vreg_noise_data1.csv!B141)</f>
        <v>#N/A</v>
      </c>
      <c r="C141" s="1" t="e">
        <f t="shared" si="16"/>
        <v>#N/A</v>
      </c>
      <c r="D141" s="2" t="e">
        <f t="shared" si="17"/>
        <v>#N/A</v>
      </c>
      <c r="E141" s="2" t="e">
        <f t="shared" si="18"/>
        <v>#N/A</v>
      </c>
      <c r="F141" s="1" t="e">
        <f t="shared" si="19"/>
        <v>#N/A</v>
      </c>
    </row>
    <row r="142" spans="1:6">
      <c r="A142" s="4" t="e">
        <f>IF(ISBLANK(vreg_noise_data1.csv!A142),NA(),vreg_noise_data1.csv!A142)</f>
        <v>#N/A</v>
      </c>
      <c r="B142" s="4" t="e">
        <f>IF(ISBLANK(vreg_noise_data1.csv!B142),NA(),vreg_noise_data1.csv!B142)</f>
        <v>#N/A</v>
      </c>
      <c r="C142" s="1" t="e">
        <f t="shared" si="16"/>
        <v>#N/A</v>
      </c>
      <c r="D142" s="2" t="e">
        <f t="shared" si="17"/>
        <v>#N/A</v>
      </c>
      <c r="E142" s="2" t="e">
        <f t="shared" si="18"/>
        <v>#N/A</v>
      </c>
      <c r="F142" s="1" t="e">
        <f t="shared" si="19"/>
        <v>#N/A</v>
      </c>
    </row>
    <row r="143" spans="1:6">
      <c r="A143" s="4" t="e">
        <f>IF(ISBLANK(vreg_noise_data1.csv!A143),NA(),vreg_noise_data1.csv!A143)</f>
        <v>#N/A</v>
      </c>
      <c r="B143" s="4" t="e">
        <f>IF(ISBLANK(vreg_noise_data1.csv!B143),NA(),vreg_noise_data1.csv!B143)</f>
        <v>#N/A</v>
      </c>
      <c r="C143" s="1" t="e">
        <f t="shared" si="16"/>
        <v>#N/A</v>
      </c>
      <c r="D143" s="2" t="e">
        <f t="shared" si="17"/>
        <v>#N/A</v>
      </c>
      <c r="E143" s="2" t="e">
        <f t="shared" si="18"/>
        <v>#N/A</v>
      </c>
      <c r="F143" s="1" t="e">
        <f t="shared" si="19"/>
        <v>#N/A</v>
      </c>
    </row>
    <row r="144" spans="1:6">
      <c r="A144" s="4" t="e">
        <f>IF(ISBLANK(vreg_noise_data1.csv!A144),NA(),vreg_noise_data1.csv!A144)</f>
        <v>#N/A</v>
      </c>
      <c r="B144" s="4" t="e">
        <f>IF(ISBLANK(vreg_noise_data1.csv!B144),NA(),vreg_noise_data1.csv!B144)</f>
        <v>#N/A</v>
      </c>
      <c r="C144" s="1" t="e">
        <f t="shared" si="16"/>
        <v>#N/A</v>
      </c>
      <c r="D144" s="2" t="e">
        <f t="shared" si="17"/>
        <v>#N/A</v>
      </c>
      <c r="E144" s="2" t="e">
        <f t="shared" si="18"/>
        <v>#N/A</v>
      </c>
      <c r="F144" s="1" t="e">
        <f t="shared" si="19"/>
        <v>#N/A</v>
      </c>
    </row>
    <row r="145" spans="1:6">
      <c r="A145" s="4" t="e">
        <f>IF(ISBLANK(vreg_noise_data1.csv!A145),NA(),vreg_noise_data1.csv!A145)</f>
        <v>#N/A</v>
      </c>
      <c r="B145" s="4" t="e">
        <f>IF(ISBLANK(vreg_noise_data1.csv!B145),NA(),vreg_noise_data1.csv!B145)</f>
        <v>#N/A</v>
      </c>
      <c r="C145" s="1" t="e">
        <f t="shared" si="16"/>
        <v>#N/A</v>
      </c>
      <c r="D145" s="2" t="e">
        <f t="shared" si="17"/>
        <v>#N/A</v>
      </c>
      <c r="E145" s="2" t="e">
        <f t="shared" si="18"/>
        <v>#N/A</v>
      </c>
      <c r="F145" s="1" t="e">
        <f t="shared" si="19"/>
        <v>#N/A</v>
      </c>
    </row>
    <row r="146" spans="1:6">
      <c r="A146" s="4" t="e">
        <f>IF(ISBLANK(vreg_noise_data1.csv!A146),NA(),vreg_noise_data1.csv!A146)</f>
        <v>#N/A</v>
      </c>
      <c r="B146" s="4" t="e">
        <f>IF(ISBLANK(vreg_noise_data1.csv!B146),NA(),vreg_noise_data1.csv!B146)</f>
        <v>#N/A</v>
      </c>
      <c r="C146" s="1" t="e">
        <f t="shared" si="16"/>
        <v>#N/A</v>
      </c>
      <c r="D146" s="2" t="e">
        <f t="shared" si="17"/>
        <v>#N/A</v>
      </c>
      <c r="E146" s="2" t="e">
        <f t="shared" si="18"/>
        <v>#N/A</v>
      </c>
      <c r="F146" s="1" t="e">
        <f t="shared" si="19"/>
        <v>#N/A</v>
      </c>
    </row>
    <row r="147" spans="1:6">
      <c r="A147" s="4" t="e">
        <f>IF(ISBLANK(vreg_noise_data1.csv!A147),NA(),vreg_noise_data1.csv!A147)</f>
        <v>#N/A</v>
      </c>
      <c r="B147" s="4" t="e">
        <f>IF(ISBLANK(vreg_noise_data1.csv!B147),NA(),vreg_noise_data1.csv!B147)</f>
        <v>#N/A</v>
      </c>
      <c r="C147" s="1" t="e">
        <f t="shared" si="16"/>
        <v>#N/A</v>
      </c>
      <c r="D147" s="2" t="e">
        <f t="shared" si="17"/>
        <v>#N/A</v>
      </c>
      <c r="E147" s="2" t="e">
        <f t="shared" si="18"/>
        <v>#N/A</v>
      </c>
      <c r="F147" s="1" t="e">
        <f t="shared" si="19"/>
        <v>#N/A</v>
      </c>
    </row>
    <row r="148" spans="1:6">
      <c r="A148" s="4" t="e">
        <f>IF(ISBLANK(vreg_noise_data1.csv!A148),NA(),vreg_noise_data1.csv!A148)</f>
        <v>#N/A</v>
      </c>
      <c r="B148" s="4" t="e">
        <f>IF(ISBLANK(vreg_noise_data1.csv!B148),NA(),vreg_noise_data1.csv!B148)</f>
        <v>#N/A</v>
      </c>
      <c r="C148" s="1" t="e">
        <f t="shared" si="16"/>
        <v>#N/A</v>
      </c>
      <c r="D148" s="2" t="e">
        <f t="shared" si="17"/>
        <v>#N/A</v>
      </c>
      <c r="E148" s="2" t="e">
        <f t="shared" si="18"/>
        <v>#N/A</v>
      </c>
      <c r="F148" s="1" t="e">
        <f t="shared" si="19"/>
        <v>#N/A</v>
      </c>
    </row>
    <row r="149" spans="1:6">
      <c r="A149" s="4" t="e">
        <f>IF(ISBLANK(vreg_noise_data1.csv!A149),NA(),vreg_noise_data1.csv!A149)</f>
        <v>#N/A</v>
      </c>
      <c r="B149" s="4" t="e">
        <f>IF(ISBLANK(vreg_noise_data1.csv!B149),NA(),vreg_noise_data1.csv!B149)</f>
        <v>#N/A</v>
      </c>
      <c r="C149" s="1" t="e">
        <f t="shared" si="16"/>
        <v>#N/A</v>
      </c>
      <c r="D149" s="2" t="e">
        <f t="shared" si="17"/>
        <v>#N/A</v>
      </c>
      <c r="E149" s="2" t="e">
        <f t="shared" si="18"/>
        <v>#N/A</v>
      </c>
      <c r="F149" s="1" t="e">
        <f t="shared" si="19"/>
        <v>#N/A</v>
      </c>
    </row>
    <row r="150" spans="1:6">
      <c r="A150" s="4" t="e">
        <f>IF(ISBLANK(vreg_noise_data1.csv!A150),NA(),vreg_noise_data1.csv!A150)</f>
        <v>#N/A</v>
      </c>
      <c r="B150" s="4" t="e">
        <f>IF(ISBLANK(vreg_noise_data1.csv!B150),NA(),vreg_noise_data1.csv!B150)</f>
        <v>#N/A</v>
      </c>
      <c r="C150" s="1" t="e">
        <f t="shared" si="16"/>
        <v>#N/A</v>
      </c>
      <c r="D150" s="2" t="e">
        <f t="shared" si="17"/>
        <v>#N/A</v>
      </c>
      <c r="E150" s="2" t="e">
        <f t="shared" si="18"/>
        <v>#N/A</v>
      </c>
      <c r="F150" s="1" t="e">
        <f t="shared" si="19"/>
        <v>#N/A</v>
      </c>
    </row>
    <row r="151" spans="1:6">
      <c r="A151" s="4" t="e">
        <f>IF(ISBLANK(vreg_noise_data1.csv!A151),NA(),vreg_noise_data1.csv!A151)</f>
        <v>#N/A</v>
      </c>
      <c r="B151" s="4" t="e">
        <f>IF(ISBLANK(vreg_noise_data1.csv!B151),NA(),vreg_noise_data1.csv!B151)</f>
        <v>#N/A</v>
      </c>
      <c r="C151" s="1" t="e">
        <f t="shared" si="16"/>
        <v>#N/A</v>
      </c>
      <c r="D151" s="2" t="e">
        <f t="shared" si="17"/>
        <v>#N/A</v>
      </c>
      <c r="E151" s="2" t="e">
        <f t="shared" si="18"/>
        <v>#N/A</v>
      </c>
      <c r="F151" s="1" t="e">
        <f t="shared" si="19"/>
        <v>#N/A</v>
      </c>
    </row>
    <row r="152" spans="1:6">
      <c r="A152" s="4" t="e">
        <f>IF(ISBLANK(vreg_noise_data1.csv!A152),NA(),vreg_noise_data1.csv!A152)</f>
        <v>#N/A</v>
      </c>
      <c r="B152" s="4" t="e">
        <f>IF(ISBLANK(vreg_noise_data1.csv!B152),NA(),vreg_noise_data1.csv!B152)</f>
        <v>#N/A</v>
      </c>
      <c r="C152" s="1" t="e">
        <f t="shared" si="16"/>
        <v>#N/A</v>
      </c>
      <c r="D152" s="2" t="e">
        <f t="shared" si="17"/>
        <v>#N/A</v>
      </c>
      <c r="E152" s="2" t="e">
        <f t="shared" si="18"/>
        <v>#N/A</v>
      </c>
      <c r="F152" s="1" t="e">
        <f t="shared" si="19"/>
        <v>#N/A</v>
      </c>
    </row>
    <row r="153" spans="1:6">
      <c r="A153" s="4" t="e">
        <f>IF(ISBLANK(vreg_noise_data1.csv!A153),NA(),vreg_noise_data1.csv!A153)</f>
        <v>#N/A</v>
      </c>
      <c r="B153" s="4" t="e">
        <f>IF(ISBLANK(vreg_noise_data1.csv!B153),NA(),vreg_noise_data1.csv!B153)</f>
        <v>#N/A</v>
      </c>
      <c r="C153" s="1" t="e">
        <f t="shared" si="16"/>
        <v>#N/A</v>
      </c>
      <c r="D153" s="2" t="e">
        <f t="shared" si="17"/>
        <v>#N/A</v>
      </c>
      <c r="E153" s="2" t="e">
        <f t="shared" si="18"/>
        <v>#N/A</v>
      </c>
      <c r="F153" s="1" t="e">
        <f t="shared" si="19"/>
        <v>#N/A</v>
      </c>
    </row>
    <row r="154" spans="1:6">
      <c r="A154" s="4" t="e">
        <f>IF(ISBLANK(vreg_noise_data1.csv!A154),NA(),vreg_noise_data1.csv!A154)</f>
        <v>#N/A</v>
      </c>
      <c r="B154" s="4" t="e">
        <f>IF(ISBLANK(vreg_noise_data1.csv!B154),NA(),vreg_noise_data1.csv!B154)</f>
        <v>#N/A</v>
      </c>
      <c r="C154" s="1" t="e">
        <f t="shared" si="16"/>
        <v>#N/A</v>
      </c>
      <c r="D154" s="2" t="e">
        <f t="shared" si="17"/>
        <v>#N/A</v>
      </c>
      <c r="E154" s="2" t="e">
        <f t="shared" si="18"/>
        <v>#N/A</v>
      </c>
      <c r="F154" s="1" t="e">
        <f t="shared" si="19"/>
        <v>#N/A</v>
      </c>
    </row>
    <row r="155" spans="1:6">
      <c r="A155" s="4" t="e">
        <f>IF(ISBLANK(vreg_noise_data1.csv!A155),NA(),vreg_noise_data1.csv!A155)</f>
        <v>#N/A</v>
      </c>
      <c r="B155" s="4" t="e">
        <f>IF(ISBLANK(vreg_noise_data1.csv!B155),NA(),vreg_noise_data1.csv!B155)</f>
        <v>#N/A</v>
      </c>
      <c r="C155" s="1" t="e">
        <f t="shared" si="16"/>
        <v>#N/A</v>
      </c>
      <c r="D155" s="2" t="e">
        <f t="shared" si="17"/>
        <v>#N/A</v>
      </c>
      <c r="E155" s="2" t="e">
        <f t="shared" si="18"/>
        <v>#N/A</v>
      </c>
      <c r="F155" s="1" t="e">
        <f t="shared" si="19"/>
        <v>#N/A</v>
      </c>
    </row>
    <row r="156" spans="1:6">
      <c r="A156" s="4" t="e">
        <f>IF(ISBLANK(vreg_noise_data1.csv!A156),NA(),vreg_noise_data1.csv!A156)</f>
        <v>#N/A</v>
      </c>
      <c r="B156" s="4" t="e">
        <f>IF(ISBLANK(vreg_noise_data1.csv!B156),NA(),vreg_noise_data1.csv!B156)</f>
        <v>#N/A</v>
      </c>
      <c r="C156" s="1" t="e">
        <f t="shared" si="16"/>
        <v>#N/A</v>
      </c>
      <c r="D156" s="2" t="e">
        <f t="shared" si="17"/>
        <v>#N/A</v>
      </c>
      <c r="E156" s="2" t="e">
        <f t="shared" si="18"/>
        <v>#N/A</v>
      </c>
      <c r="F156" s="1" t="e">
        <f t="shared" si="19"/>
        <v>#N/A</v>
      </c>
    </row>
    <row r="157" spans="1:6">
      <c r="A157" s="4" t="e">
        <f>IF(ISBLANK(vreg_noise_data1.csv!A157),NA(),vreg_noise_data1.csv!A157)</f>
        <v>#N/A</v>
      </c>
      <c r="B157" s="4" t="e">
        <f>IF(ISBLANK(vreg_noise_data1.csv!B157),NA(),vreg_noise_data1.csv!B157)</f>
        <v>#N/A</v>
      </c>
      <c r="C157" s="1" t="e">
        <f t="shared" si="16"/>
        <v>#N/A</v>
      </c>
      <c r="D157" s="2" t="e">
        <f t="shared" si="17"/>
        <v>#N/A</v>
      </c>
      <c r="E157" s="2" t="e">
        <f t="shared" si="18"/>
        <v>#N/A</v>
      </c>
      <c r="F157" s="1" t="e">
        <f t="shared" si="19"/>
        <v>#N/A</v>
      </c>
    </row>
    <row r="158" spans="1:6">
      <c r="A158" s="4" t="e">
        <f>IF(ISBLANK(vreg_noise_data1.csv!A158),NA(),vreg_noise_data1.csv!A158)</f>
        <v>#N/A</v>
      </c>
      <c r="B158" s="4" t="e">
        <f>IF(ISBLANK(vreg_noise_data1.csv!B158),NA(),vreg_noise_data1.csv!B158)</f>
        <v>#N/A</v>
      </c>
      <c r="C158" s="1" t="e">
        <f t="shared" si="16"/>
        <v>#N/A</v>
      </c>
      <c r="D158" s="2" t="e">
        <f t="shared" si="17"/>
        <v>#N/A</v>
      </c>
      <c r="E158" s="2" t="e">
        <f t="shared" si="18"/>
        <v>#N/A</v>
      </c>
      <c r="F158" s="1" t="e">
        <f t="shared" si="19"/>
        <v>#N/A</v>
      </c>
    </row>
    <row r="159" spans="1:6">
      <c r="A159" s="4" t="e">
        <f>IF(ISBLANK(vreg_noise_data1.csv!A159),NA(),vreg_noise_data1.csv!A159)</f>
        <v>#N/A</v>
      </c>
      <c r="B159" s="4" t="e">
        <f>IF(ISBLANK(vreg_noise_data1.csv!B159),NA(),vreg_noise_data1.csv!B159)</f>
        <v>#N/A</v>
      </c>
      <c r="C159" s="1" t="e">
        <f t="shared" si="16"/>
        <v>#N/A</v>
      </c>
      <c r="D159" s="2" t="e">
        <f t="shared" si="17"/>
        <v>#N/A</v>
      </c>
      <c r="E159" s="2" t="e">
        <f t="shared" si="18"/>
        <v>#N/A</v>
      </c>
      <c r="F159" s="1" t="e">
        <f t="shared" si="19"/>
        <v>#N/A</v>
      </c>
    </row>
    <row r="160" spans="1:6">
      <c r="A160" s="4" t="e">
        <f>IF(ISBLANK(vreg_noise_data1.csv!A160),NA(),vreg_noise_data1.csv!A160)</f>
        <v>#N/A</v>
      </c>
      <c r="B160" s="4" t="e">
        <f>IF(ISBLANK(vreg_noise_data1.csv!B160),NA(),vreg_noise_data1.csv!B160)</f>
        <v>#N/A</v>
      </c>
      <c r="C160" s="1" t="e">
        <f t="shared" si="16"/>
        <v>#N/A</v>
      </c>
      <c r="D160" s="2" t="e">
        <f t="shared" si="17"/>
        <v>#N/A</v>
      </c>
      <c r="E160" s="2" t="e">
        <f t="shared" si="18"/>
        <v>#N/A</v>
      </c>
      <c r="F160" s="1" t="e">
        <f t="shared" si="19"/>
        <v>#N/A</v>
      </c>
    </row>
    <row r="161" spans="1:6">
      <c r="A161" s="4" t="e">
        <f>IF(ISBLANK(vreg_noise_data1.csv!A161),NA(),vreg_noise_data1.csv!A161)</f>
        <v>#N/A</v>
      </c>
      <c r="B161" s="4" t="e">
        <f>IF(ISBLANK(vreg_noise_data1.csv!B161),NA(),vreg_noise_data1.csv!B161)</f>
        <v>#N/A</v>
      </c>
      <c r="C161" s="1" t="e">
        <f t="shared" si="16"/>
        <v>#N/A</v>
      </c>
      <c r="D161" s="2" t="e">
        <f t="shared" si="17"/>
        <v>#N/A</v>
      </c>
      <c r="E161" s="2" t="e">
        <f t="shared" si="18"/>
        <v>#N/A</v>
      </c>
      <c r="F161" s="1" t="e">
        <f t="shared" si="19"/>
        <v>#N/A</v>
      </c>
    </row>
    <row r="162" spans="1:6">
      <c r="A162" s="4" t="e">
        <f>IF(ISBLANK(vreg_noise_data1.csv!A162),NA(),vreg_noise_data1.csv!A162)</f>
        <v>#N/A</v>
      </c>
      <c r="B162" s="4" t="e">
        <f>IF(ISBLANK(vreg_noise_data1.csv!B162),NA(),vreg_noise_data1.csv!B162)</f>
        <v>#N/A</v>
      </c>
      <c r="C162" s="1" t="e">
        <f t="shared" ref="C162:C182" si="20">B162^2</f>
        <v>#N/A</v>
      </c>
      <c r="D162" s="2" t="e">
        <f t="shared" ref="D162:D182" si="21">(2*PI()*Kvreg)/(2*PI()*A162)</f>
        <v>#N/A</v>
      </c>
      <c r="E162" s="2" t="e">
        <f t="shared" ref="E162:E182" si="22">C162*D162^2</f>
        <v>#N/A</v>
      </c>
      <c r="F162" s="1" t="e">
        <f t="shared" ref="F162:F182" si="23">10*LOG10(E162/2)</f>
        <v>#N/A</v>
      </c>
    </row>
    <row r="163" spans="1:6">
      <c r="A163" s="4" t="e">
        <f>IF(ISBLANK(vreg_noise_data1.csv!A163),NA(),vreg_noise_data1.csv!A163)</f>
        <v>#N/A</v>
      </c>
      <c r="B163" s="4" t="e">
        <f>IF(ISBLANK(vreg_noise_data1.csv!B163),NA(),vreg_noise_data1.csv!B163)</f>
        <v>#N/A</v>
      </c>
      <c r="C163" s="1" t="e">
        <f t="shared" si="20"/>
        <v>#N/A</v>
      </c>
      <c r="D163" s="2" t="e">
        <f t="shared" si="21"/>
        <v>#N/A</v>
      </c>
      <c r="E163" s="2" t="e">
        <f t="shared" si="22"/>
        <v>#N/A</v>
      </c>
      <c r="F163" s="1" t="e">
        <f t="shared" si="23"/>
        <v>#N/A</v>
      </c>
    </row>
    <row r="164" spans="1:6">
      <c r="A164" s="4" t="e">
        <f>IF(ISBLANK(vreg_noise_data1.csv!A164),NA(),vreg_noise_data1.csv!A164)</f>
        <v>#N/A</v>
      </c>
      <c r="B164" s="4" t="e">
        <f>IF(ISBLANK(vreg_noise_data1.csv!B164),NA(),vreg_noise_data1.csv!B164)</f>
        <v>#N/A</v>
      </c>
      <c r="C164" s="1" t="e">
        <f t="shared" si="20"/>
        <v>#N/A</v>
      </c>
      <c r="D164" s="2" t="e">
        <f t="shared" si="21"/>
        <v>#N/A</v>
      </c>
      <c r="E164" s="2" t="e">
        <f t="shared" si="22"/>
        <v>#N/A</v>
      </c>
      <c r="F164" s="1" t="e">
        <f t="shared" si="23"/>
        <v>#N/A</v>
      </c>
    </row>
    <row r="165" spans="1:6">
      <c r="A165" s="4" t="e">
        <f>IF(ISBLANK(vreg_noise_data1.csv!A165),NA(),vreg_noise_data1.csv!A165)</f>
        <v>#N/A</v>
      </c>
      <c r="B165" s="4" t="e">
        <f>IF(ISBLANK(vreg_noise_data1.csv!B165),NA(),vreg_noise_data1.csv!B165)</f>
        <v>#N/A</v>
      </c>
      <c r="C165" s="1" t="e">
        <f t="shared" si="20"/>
        <v>#N/A</v>
      </c>
      <c r="D165" s="2" t="e">
        <f t="shared" si="21"/>
        <v>#N/A</v>
      </c>
      <c r="E165" s="2" t="e">
        <f t="shared" si="22"/>
        <v>#N/A</v>
      </c>
      <c r="F165" s="1" t="e">
        <f t="shared" si="23"/>
        <v>#N/A</v>
      </c>
    </row>
    <row r="166" spans="1:6">
      <c r="A166" s="4" t="e">
        <f>IF(ISBLANK(vreg_noise_data1.csv!A166),NA(),vreg_noise_data1.csv!A166)</f>
        <v>#N/A</v>
      </c>
      <c r="B166" s="4" t="e">
        <f>IF(ISBLANK(vreg_noise_data1.csv!B166),NA(),vreg_noise_data1.csv!B166)</f>
        <v>#N/A</v>
      </c>
      <c r="C166" s="1" t="e">
        <f t="shared" si="20"/>
        <v>#N/A</v>
      </c>
      <c r="D166" s="2" t="e">
        <f t="shared" si="21"/>
        <v>#N/A</v>
      </c>
      <c r="E166" s="2" t="e">
        <f t="shared" si="22"/>
        <v>#N/A</v>
      </c>
      <c r="F166" s="1" t="e">
        <f t="shared" si="23"/>
        <v>#N/A</v>
      </c>
    </row>
    <row r="167" spans="1:6">
      <c r="A167" s="4" t="e">
        <f>IF(ISBLANK(vreg_noise_data1.csv!A167),NA(),vreg_noise_data1.csv!A167)</f>
        <v>#N/A</v>
      </c>
      <c r="B167" s="4" t="e">
        <f>IF(ISBLANK(vreg_noise_data1.csv!B167),NA(),vreg_noise_data1.csv!B167)</f>
        <v>#N/A</v>
      </c>
      <c r="C167" s="1" t="e">
        <f t="shared" si="20"/>
        <v>#N/A</v>
      </c>
      <c r="D167" s="2" t="e">
        <f t="shared" si="21"/>
        <v>#N/A</v>
      </c>
      <c r="E167" s="2" t="e">
        <f t="shared" si="22"/>
        <v>#N/A</v>
      </c>
      <c r="F167" s="1" t="e">
        <f t="shared" si="23"/>
        <v>#N/A</v>
      </c>
    </row>
    <row r="168" spans="1:6">
      <c r="A168" s="4" t="e">
        <f>IF(ISBLANK(vreg_noise_data1.csv!A168),NA(),vreg_noise_data1.csv!A168)</f>
        <v>#N/A</v>
      </c>
      <c r="B168" s="4" t="e">
        <f>IF(ISBLANK(vreg_noise_data1.csv!B168),NA(),vreg_noise_data1.csv!B168)</f>
        <v>#N/A</v>
      </c>
      <c r="C168" s="1" t="e">
        <f t="shared" si="20"/>
        <v>#N/A</v>
      </c>
      <c r="D168" s="2" t="e">
        <f t="shared" si="21"/>
        <v>#N/A</v>
      </c>
      <c r="E168" s="2" t="e">
        <f t="shared" si="22"/>
        <v>#N/A</v>
      </c>
      <c r="F168" s="1" t="e">
        <f t="shared" si="23"/>
        <v>#N/A</v>
      </c>
    </row>
    <row r="169" spans="1:6">
      <c r="A169" s="4" t="e">
        <f>IF(ISBLANK(vreg_noise_data1.csv!A169),NA(),vreg_noise_data1.csv!A169)</f>
        <v>#N/A</v>
      </c>
      <c r="B169" s="4" t="e">
        <f>IF(ISBLANK(vreg_noise_data1.csv!B169),NA(),vreg_noise_data1.csv!B169)</f>
        <v>#N/A</v>
      </c>
      <c r="C169" s="1" t="e">
        <f t="shared" si="20"/>
        <v>#N/A</v>
      </c>
      <c r="D169" s="2" t="e">
        <f t="shared" si="21"/>
        <v>#N/A</v>
      </c>
      <c r="E169" s="2" t="e">
        <f t="shared" si="22"/>
        <v>#N/A</v>
      </c>
      <c r="F169" s="1" t="e">
        <f t="shared" si="23"/>
        <v>#N/A</v>
      </c>
    </row>
    <row r="170" spans="1:6">
      <c r="A170" s="4" t="e">
        <f>IF(ISBLANK(vreg_noise_data1.csv!A170),NA(),vreg_noise_data1.csv!A170)</f>
        <v>#N/A</v>
      </c>
      <c r="B170" s="4" t="e">
        <f>IF(ISBLANK(vreg_noise_data1.csv!B170),NA(),vreg_noise_data1.csv!B170)</f>
        <v>#N/A</v>
      </c>
      <c r="C170" s="1" t="e">
        <f t="shared" si="20"/>
        <v>#N/A</v>
      </c>
      <c r="D170" s="2" t="e">
        <f t="shared" si="21"/>
        <v>#N/A</v>
      </c>
      <c r="E170" s="2" t="e">
        <f t="shared" si="22"/>
        <v>#N/A</v>
      </c>
      <c r="F170" s="1" t="e">
        <f t="shared" si="23"/>
        <v>#N/A</v>
      </c>
    </row>
    <row r="171" spans="1:6">
      <c r="A171" s="4" t="e">
        <f>IF(ISBLANK(vreg_noise_data1.csv!A171),NA(),vreg_noise_data1.csv!A171)</f>
        <v>#N/A</v>
      </c>
      <c r="B171" s="4" t="e">
        <f>IF(ISBLANK(vreg_noise_data1.csv!B171),NA(),vreg_noise_data1.csv!B171)</f>
        <v>#N/A</v>
      </c>
      <c r="C171" s="1" t="e">
        <f t="shared" si="20"/>
        <v>#N/A</v>
      </c>
      <c r="D171" s="2" t="e">
        <f t="shared" si="21"/>
        <v>#N/A</v>
      </c>
      <c r="E171" s="2" t="e">
        <f t="shared" si="22"/>
        <v>#N/A</v>
      </c>
      <c r="F171" s="1" t="e">
        <f t="shared" si="23"/>
        <v>#N/A</v>
      </c>
    </row>
    <row r="172" spans="1:6">
      <c r="A172" s="4" t="e">
        <f>IF(ISBLANK(vreg_noise_data1.csv!A172),NA(),vreg_noise_data1.csv!A172)</f>
        <v>#N/A</v>
      </c>
      <c r="B172" s="4" t="e">
        <f>IF(ISBLANK(vreg_noise_data1.csv!B172),NA(),vreg_noise_data1.csv!B172)</f>
        <v>#N/A</v>
      </c>
      <c r="C172" s="1" t="e">
        <f t="shared" si="20"/>
        <v>#N/A</v>
      </c>
      <c r="D172" s="2" t="e">
        <f t="shared" si="21"/>
        <v>#N/A</v>
      </c>
      <c r="E172" s="2" t="e">
        <f t="shared" si="22"/>
        <v>#N/A</v>
      </c>
      <c r="F172" s="1" t="e">
        <f t="shared" si="23"/>
        <v>#N/A</v>
      </c>
    </row>
    <row r="173" spans="1:6">
      <c r="A173" s="4" t="e">
        <f>IF(ISBLANK(vreg_noise_data1.csv!A173),NA(),vreg_noise_data1.csv!A173)</f>
        <v>#N/A</v>
      </c>
      <c r="B173" s="4" t="e">
        <f>IF(ISBLANK(vreg_noise_data1.csv!B173),NA(),vreg_noise_data1.csv!B173)</f>
        <v>#N/A</v>
      </c>
      <c r="C173" s="1" t="e">
        <f t="shared" si="20"/>
        <v>#N/A</v>
      </c>
      <c r="D173" s="2" t="e">
        <f t="shared" si="21"/>
        <v>#N/A</v>
      </c>
      <c r="E173" s="2" t="e">
        <f t="shared" si="22"/>
        <v>#N/A</v>
      </c>
      <c r="F173" s="1" t="e">
        <f t="shared" si="23"/>
        <v>#N/A</v>
      </c>
    </row>
    <row r="174" spans="1:6">
      <c r="A174" s="4" t="e">
        <f>IF(ISBLANK(vreg_noise_data1.csv!A174),NA(),vreg_noise_data1.csv!A174)</f>
        <v>#N/A</v>
      </c>
      <c r="B174" s="4" t="e">
        <f>IF(ISBLANK(vreg_noise_data1.csv!B174),NA(),vreg_noise_data1.csv!B174)</f>
        <v>#N/A</v>
      </c>
      <c r="C174" s="1" t="e">
        <f t="shared" si="20"/>
        <v>#N/A</v>
      </c>
      <c r="D174" s="2" t="e">
        <f t="shared" si="21"/>
        <v>#N/A</v>
      </c>
      <c r="E174" s="2" t="e">
        <f t="shared" si="22"/>
        <v>#N/A</v>
      </c>
      <c r="F174" s="1" t="e">
        <f t="shared" si="23"/>
        <v>#N/A</v>
      </c>
    </row>
    <row r="175" spans="1:6">
      <c r="A175" s="4" t="e">
        <f>IF(ISBLANK(vreg_noise_data1.csv!A175),NA(),vreg_noise_data1.csv!A175)</f>
        <v>#N/A</v>
      </c>
      <c r="B175" s="4" t="e">
        <f>IF(ISBLANK(vreg_noise_data1.csv!B175),NA(),vreg_noise_data1.csv!B175)</f>
        <v>#N/A</v>
      </c>
      <c r="C175" s="1" t="e">
        <f t="shared" si="20"/>
        <v>#N/A</v>
      </c>
      <c r="D175" s="2" t="e">
        <f t="shared" si="21"/>
        <v>#N/A</v>
      </c>
      <c r="E175" s="2" t="e">
        <f t="shared" si="22"/>
        <v>#N/A</v>
      </c>
      <c r="F175" s="1" t="e">
        <f t="shared" si="23"/>
        <v>#N/A</v>
      </c>
    </row>
    <row r="176" spans="1:6">
      <c r="A176" s="4" t="e">
        <f>IF(ISBLANK(vreg_noise_data1.csv!A176),NA(),vreg_noise_data1.csv!A176)</f>
        <v>#N/A</v>
      </c>
      <c r="B176" s="4" t="e">
        <f>IF(ISBLANK(vreg_noise_data1.csv!B176),NA(),vreg_noise_data1.csv!B176)</f>
        <v>#N/A</v>
      </c>
      <c r="C176" s="1" t="e">
        <f t="shared" si="20"/>
        <v>#N/A</v>
      </c>
      <c r="D176" s="2" t="e">
        <f t="shared" si="21"/>
        <v>#N/A</v>
      </c>
      <c r="E176" s="2" t="e">
        <f t="shared" si="22"/>
        <v>#N/A</v>
      </c>
      <c r="F176" s="1" t="e">
        <f t="shared" si="23"/>
        <v>#N/A</v>
      </c>
    </row>
    <row r="177" spans="1:6">
      <c r="A177" s="4" t="e">
        <f>IF(ISBLANK(vreg_noise_data1.csv!A177),NA(),vreg_noise_data1.csv!A177)</f>
        <v>#N/A</v>
      </c>
      <c r="B177" s="4" t="e">
        <f>IF(ISBLANK(vreg_noise_data1.csv!B177),NA(),vreg_noise_data1.csv!B177)</f>
        <v>#N/A</v>
      </c>
      <c r="C177" s="1" t="e">
        <f t="shared" si="20"/>
        <v>#N/A</v>
      </c>
      <c r="D177" s="2" t="e">
        <f t="shared" si="21"/>
        <v>#N/A</v>
      </c>
      <c r="E177" s="2" t="e">
        <f t="shared" si="22"/>
        <v>#N/A</v>
      </c>
      <c r="F177" s="1" t="e">
        <f t="shared" si="23"/>
        <v>#N/A</v>
      </c>
    </row>
    <row r="178" spans="1:6">
      <c r="A178" s="4" t="e">
        <f>IF(ISBLANK(vreg_noise_data1.csv!A178),NA(),vreg_noise_data1.csv!A178)</f>
        <v>#N/A</v>
      </c>
      <c r="B178" s="4" t="e">
        <f>IF(ISBLANK(vreg_noise_data1.csv!B178),NA(),vreg_noise_data1.csv!B178)</f>
        <v>#N/A</v>
      </c>
      <c r="C178" s="1" t="e">
        <f t="shared" si="20"/>
        <v>#N/A</v>
      </c>
      <c r="D178" s="2" t="e">
        <f t="shared" si="21"/>
        <v>#N/A</v>
      </c>
      <c r="E178" s="2" t="e">
        <f t="shared" si="22"/>
        <v>#N/A</v>
      </c>
      <c r="F178" s="1" t="e">
        <f t="shared" si="23"/>
        <v>#N/A</v>
      </c>
    </row>
    <row r="179" spans="1:6">
      <c r="A179" s="4" t="e">
        <f>IF(ISBLANK(vreg_noise_data1.csv!A179),NA(),vreg_noise_data1.csv!A179)</f>
        <v>#N/A</v>
      </c>
      <c r="B179" s="4" t="e">
        <f>IF(ISBLANK(vreg_noise_data1.csv!B179),NA(),vreg_noise_data1.csv!B179)</f>
        <v>#N/A</v>
      </c>
      <c r="C179" s="1" t="e">
        <f t="shared" si="20"/>
        <v>#N/A</v>
      </c>
      <c r="D179" s="2" t="e">
        <f t="shared" si="21"/>
        <v>#N/A</v>
      </c>
      <c r="E179" s="2" t="e">
        <f t="shared" si="22"/>
        <v>#N/A</v>
      </c>
      <c r="F179" s="1" t="e">
        <f t="shared" si="23"/>
        <v>#N/A</v>
      </c>
    </row>
    <row r="180" spans="1:6">
      <c r="A180" s="4" t="e">
        <f>IF(ISBLANK(vreg_noise_data1.csv!A180),NA(),vreg_noise_data1.csv!A180)</f>
        <v>#N/A</v>
      </c>
      <c r="B180" s="4" t="e">
        <f>IF(ISBLANK(vreg_noise_data1.csv!B180),NA(),vreg_noise_data1.csv!B180)</f>
        <v>#N/A</v>
      </c>
      <c r="C180" s="1" t="e">
        <f t="shared" si="20"/>
        <v>#N/A</v>
      </c>
      <c r="D180" s="2" t="e">
        <f t="shared" si="21"/>
        <v>#N/A</v>
      </c>
      <c r="E180" s="2" t="e">
        <f t="shared" si="22"/>
        <v>#N/A</v>
      </c>
      <c r="F180" s="1" t="e">
        <f t="shared" si="23"/>
        <v>#N/A</v>
      </c>
    </row>
    <row r="181" spans="1:6">
      <c r="A181" s="4" t="e">
        <f>IF(ISBLANK(vreg_noise_data1.csv!A181),NA(),vreg_noise_data1.csv!A181)</f>
        <v>#N/A</v>
      </c>
      <c r="B181" s="4" t="e">
        <f>IF(ISBLANK(vreg_noise_data1.csv!B181),NA(),vreg_noise_data1.csv!B181)</f>
        <v>#N/A</v>
      </c>
      <c r="C181" s="1" t="e">
        <f t="shared" si="20"/>
        <v>#N/A</v>
      </c>
      <c r="D181" s="2" t="e">
        <f t="shared" si="21"/>
        <v>#N/A</v>
      </c>
      <c r="E181" s="2" t="e">
        <f t="shared" si="22"/>
        <v>#N/A</v>
      </c>
      <c r="F181" s="1" t="e">
        <f t="shared" si="23"/>
        <v>#N/A</v>
      </c>
    </row>
    <row r="182" spans="1:6">
      <c r="A182" s="4" t="e">
        <f>IF(ISBLANK(vreg_noise_data1.csv!A182),NA(),vreg_noise_data1.csv!A182)</f>
        <v>#N/A</v>
      </c>
      <c r="B182" s="4" t="e">
        <f>IF(ISBLANK(vreg_noise_data1.csv!B182),NA(),vreg_noise_data1.csv!B182)</f>
        <v>#N/A</v>
      </c>
      <c r="C182" s="1" t="e">
        <f t="shared" si="20"/>
        <v>#N/A</v>
      </c>
      <c r="D182" s="2" t="e">
        <f t="shared" si="21"/>
        <v>#N/A</v>
      </c>
      <c r="E182" s="2" t="e">
        <f t="shared" si="22"/>
        <v>#N/A</v>
      </c>
      <c r="F182" s="1" t="e">
        <f t="shared" si="23"/>
        <v>#N/A</v>
      </c>
    </row>
    <row r="183" spans="1:6">
      <c r="A183" s="4"/>
      <c r="B183" s="2"/>
    </row>
    <row r="184" spans="1:6">
      <c r="A184" s="4"/>
      <c r="B184" s="2"/>
    </row>
    <row r="185" spans="1:6">
      <c r="A185" s="4"/>
      <c r="B185" s="2"/>
    </row>
    <row r="186" spans="1:6">
      <c r="A186" s="4"/>
      <c r="B186" s="2"/>
    </row>
    <row r="187" spans="1:6">
      <c r="A187" s="4"/>
      <c r="B187" s="2"/>
    </row>
    <row r="188" spans="1:6">
      <c r="A188" s="4"/>
      <c r="B188" s="2"/>
    </row>
    <row r="189" spans="1:6">
      <c r="A189" s="4"/>
      <c r="B189" s="2"/>
    </row>
    <row r="190" spans="1:6">
      <c r="A190" s="4"/>
      <c r="B190" s="2"/>
    </row>
    <row r="191" spans="1:6">
      <c r="A191" s="4"/>
      <c r="B191" s="2"/>
    </row>
    <row r="192" spans="1:6">
      <c r="A192" s="4"/>
      <c r="B192" s="2"/>
    </row>
    <row r="193" spans="1:2">
      <c r="A193" s="4"/>
      <c r="B193" s="2"/>
    </row>
    <row r="194" spans="1:2">
      <c r="A194" s="4"/>
      <c r="B194" s="2"/>
    </row>
    <row r="195" spans="1:2">
      <c r="A195" s="4"/>
      <c r="B195" s="2"/>
    </row>
    <row r="196" spans="1:2">
      <c r="A196" s="4"/>
      <c r="B196" s="2"/>
    </row>
    <row r="197" spans="1:2">
      <c r="A197" s="4"/>
      <c r="B197" s="2"/>
    </row>
    <row r="198" spans="1:2">
      <c r="A198" s="4"/>
      <c r="B198" s="2"/>
    </row>
    <row r="199" spans="1:2">
      <c r="A199" s="4"/>
      <c r="B199" s="2"/>
    </row>
    <row r="200" spans="1:2">
      <c r="A200" s="4"/>
      <c r="B200" s="2"/>
    </row>
    <row r="201" spans="1:2">
      <c r="A201" s="4"/>
      <c r="B201" s="2"/>
    </row>
    <row r="202" spans="1:2">
      <c r="A202" s="4"/>
      <c r="B202" s="2"/>
    </row>
    <row r="203" spans="1:2">
      <c r="A203" s="4"/>
      <c r="B203" s="2"/>
    </row>
    <row r="204" spans="1:2">
      <c r="A204" s="4"/>
      <c r="B204" s="2"/>
    </row>
    <row r="205" spans="1:2">
      <c r="A205" s="4"/>
      <c r="B205" s="2"/>
    </row>
    <row r="206" spans="1:2">
      <c r="A206" s="4"/>
      <c r="B206" s="2"/>
    </row>
    <row r="207" spans="1:2">
      <c r="A207" s="4"/>
      <c r="B207" s="2"/>
    </row>
    <row r="208" spans="1:2">
      <c r="A208" s="4"/>
      <c r="B208" s="2"/>
    </row>
    <row r="209" spans="1:2">
      <c r="A209" s="4"/>
      <c r="B209" s="2"/>
    </row>
    <row r="210" spans="1:2">
      <c r="A210" s="4"/>
      <c r="B210" s="2"/>
    </row>
    <row r="211" spans="1:2">
      <c r="A211" s="4"/>
      <c r="B211" s="2"/>
    </row>
    <row r="212" spans="1:2">
      <c r="A212" s="4"/>
      <c r="B212" s="2"/>
    </row>
    <row r="213" spans="1:2">
      <c r="A213" s="4"/>
      <c r="B213" s="2"/>
    </row>
    <row r="214" spans="1:2">
      <c r="A214" s="4"/>
      <c r="B214" s="2"/>
    </row>
    <row r="215" spans="1:2">
      <c r="A215" s="4"/>
      <c r="B215" s="2"/>
    </row>
    <row r="216" spans="1:2">
      <c r="A216" s="4"/>
      <c r="B216" s="2"/>
    </row>
    <row r="217" spans="1:2">
      <c r="A217" s="4"/>
      <c r="B217" s="2"/>
    </row>
    <row r="218" spans="1:2">
      <c r="A218" s="4"/>
      <c r="B218" s="2"/>
    </row>
    <row r="219" spans="1:2">
      <c r="A219" s="4"/>
      <c r="B219" s="2"/>
    </row>
    <row r="220" spans="1:2">
      <c r="A220" s="4"/>
      <c r="B220" s="2"/>
    </row>
    <row r="221" spans="1:2">
      <c r="A221" s="4"/>
      <c r="B221" s="2"/>
    </row>
    <row r="222" spans="1:2">
      <c r="A222" s="4"/>
      <c r="B222" s="2"/>
    </row>
    <row r="223" spans="1:2">
      <c r="A223" s="4"/>
      <c r="B223" s="2"/>
    </row>
    <row r="224" spans="1:2">
      <c r="A224" s="4"/>
      <c r="B224" s="2"/>
    </row>
    <row r="225" spans="1:2">
      <c r="A225" s="4"/>
      <c r="B225" s="2"/>
    </row>
    <row r="226" spans="1:2">
      <c r="A226" s="4"/>
      <c r="B226" s="2"/>
    </row>
    <row r="227" spans="1:2">
      <c r="A227" s="4"/>
      <c r="B227" s="2"/>
    </row>
    <row r="228" spans="1:2">
      <c r="A228" s="4"/>
      <c r="B228" s="2"/>
    </row>
    <row r="229" spans="1:2">
      <c r="A229" s="4"/>
      <c r="B229" s="2"/>
    </row>
    <row r="230" spans="1:2">
      <c r="A230" s="4"/>
      <c r="B230" s="2"/>
    </row>
    <row r="231" spans="1:2">
      <c r="A231" s="4"/>
      <c r="B231" s="2"/>
    </row>
    <row r="232" spans="1:2">
      <c r="A232" s="4"/>
      <c r="B232" s="2"/>
    </row>
    <row r="233" spans="1:2">
      <c r="A233" s="4"/>
      <c r="B233" s="2"/>
    </row>
    <row r="234" spans="1:2">
      <c r="A234" s="4"/>
      <c r="B234" s="2"/>
    </row>
    <row r="235" spans="1:2">
      <c r="A235" s="4"/>
      <c r="B235" s="2"/>
    </row>
    <row r="236" spans="1:2">
      <c r="A236" s="4"/>
      <c r="B236" s="2"/>
    </row>
    <row r="237" spans="1:2">
      <c r="A237" s="4"/>
      <c r="B237" s="2"/>
    </row>
    <row r="238" spans="1:2">
      <c r="A238" s="4"/>
      <c r="B238" s="2"/>
    </row>
    <row r="239" spans="1:2">
      <c r="A239" s="4"/>
      <c r="B239" s="2"/>
    </row>
    <row r="240" spans="1:2">
      <c r="A240" s="4"/>
      <c r="B240" s="2"/>
    </row>
    <row r="241" spans="1:2">
      <c r="A241" s="4"/>
      <c r="B241" s="2"/>
    </row>
    <row r="242" spans="1:2">
      <c r="A242" s="4"/>
      <c r="B242" s="2"/>
    </row>
    <row r="243" spans="1:2">
      <c r="A243" s="4"/>
      <c r="B243" s="2"/>
    </row>
    <row r="244" spans="1:2">
      <c r="A244" s="4"/>
      <c r="B244" s="2"/>
    </row>
    <row r="245" spans="1:2">
      <c r="A245" s="4"/>
      <c r="B245" s="2"/>
    </row>
    <row r="246" spans="1:2">
      <c r="A246" s="4"/>
      <c r="B246" s="2"/>
    </row>
    <row r="247" spans="1:2">
      <c r="A247" s="4"/>
      <c r="B247" s="2"/>
    </row>
    <row r="248" spans="1:2">
      <c r="A248" s="4"/>
      <c r="B248" s="2"/>
    </row>
    <row r="249" spans="1:2">
      <c r="A249" s="4"/>
      <c r="B249" s="2"/>
    </row>
    <row r="250" spans="1:2">
      <c r="A250" s="4"/>
      <c r="B250" s="2"/>
    </row>
    <row r="251" spans="1:2">
      <c r="A251" s="4"/>
      <c r="B251" s="2"/>
    </row>
    <row r="252" spans="1:2">
      <c r="A252" s="4"/>
      <c r="B252" s="2"/>
    </row>
    <row r="253" spans="1:2">
      <c r="A253" s="4"/>
      <c r="B253" s="2"/>
    </row>
    <row r="254" spans="1:2">
      <c r="A254" s="4"/>
      <c r="B254" s="2"/>
    </row>
    <row r="255" spans="1:2">
      <c r="A255" s="4"/>
      <c r="B255" s="2"/>
    </row>
    <row r="256" spans="1:2">
      <c r="A256" s="4"/>
      <c r="B256" s="2"/>
    </row>
    <row r="257" spans="1:2">
      <c r="A257" s="4"/>
      <c r="B257" s="2"/>
    </row>
    <row r="258" spans="1:2">
      <c r="A258" s="4"/>
      <c r="B258" s="2"/>
    </row>
    <row r="259" spans="1:2">
      <c r="A259" s="4"/>
      <c r="B259" s="2"/>
    </row>
    <row r="260" spans="1:2">
      <c r="A260" s="4"/>
      <c r="B260" s="2"/>
    </row>
    <row r="261" spans="1:2">
      <c r="A261" s="4"/>
      <c r="B261" s="2"/>
    </row>
    <row r="262" spans="1:2">
      <c r="A262" s="4"/>
      <c r="B262" s="2"/>
    </row>
    <row r="263" spans="1:2">
      <c r="A263" s="4"/>
      <c r="B263" s="2"/>
    </row>
    <row r="264" spans="1:2">
      <c r="A264" s="4"/>
      <c r="B264" s="2"/>
    </row>
    <row r="265" spans="1:2">
      <c r="A265" s="4"/>
      <c r="B265" s="2"/>
    </row>
    <row r="266" spans="1:2">
      <c r="A266" s="4"/>
      <c r="B266" s="2"/>
    </row>
    <row r="267" spans="1:2">
      <c r="A267" s="4"/>
      <c r="B267" s="2"/>
    </row>
    <row r="268" spans="1:2">
      <c r="A268" s="4"/>
      <c r="B268" s="2"/>
    </row>
    <row r="269" spans="1:2">
      <c r="A269" s="4"/>
      <c r="B269" s="2"/>
    </row>
    <row r="270" spans="1:2">
      <c r="A270" s="4"/>
      <c r="B270" s="2"/>
    </row>
    <row r="271" spans="1:2">
      <c r="A271" s="4"/>
      <c r="B271" s="2"/>
    </row>
    <row r="272" spans="1:2">
      <c r="A272" s="4"/>
      <c r="B272" s="2"/>
    </row>
    <row r="273" spans="1:2">
      <c r="A273" s="4"/>
      <c r="B273" s="2"/>
    </row>
    <row r="274" spans="1:2">
      <c r="A274" s="4"/>
      <c r="B274" s="2"/>
    </row>
    <row r="275" spans="1:2">
      <c r="A275" s="4"/>
      <c r="B275" s="2"/>
    </row>
    <row r="276" spans="1:2">
      <c r="A276" s="4"/>
      <c r="B276" s="2"/>
    </row>
    <row r="277" spans="1:2">
      <c r="A277" s="4"/>
      <c r="B277" s="2"/>
    </row>
    <row r="278" spans="1:2">
      <c r="A278" s="4"/>
      <c r="B278" s="2"/>
    </row>
    <row r="279" spans="1:2">
      <c r="A279" s="4"/>
      <c r="B279" s="2"/>
    </row>
    <row r="280" spans="1:2">
      <c r="A280" s="4"/>
      <c r="B280" s="2"/>
    </row>
    <row r="281" spans="1:2">
      <c r="A281" s="4"/>
      <c r="B281" s="2"/>
    </row>
    <row r="282" spans="1:2">
      <c r="A282" s="4"/>
      <c r="B282" s="2"/>
    </row>
  </sheetData>
  <phoneticPr fontId="3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1" enableFormatConditionsCalculation="0"/>
  <dimension ref="A1:F282"/>
  <sheetViews>
    <sheetView workbookViewId="0">
      <pane ySplit="6160" topLeftCell="A180"/>
      <selection activeCell="B2" sqref="B2"/>
      <selection pane="bottomLeft" activeCell="H183" sqref="H183"/>
    </sheetView>
    <sheetView workbookViewId="1">
      <selection activeCell="B6" sqref="B6"/>
    </sheetView>
  </sheetViews>
  <sheetFormatPr baseColWidth="10" defaultColWidth="8.83203125" defaultRowHeight="14" x14ac:dyDescent="0"/>
  <cols>
    <col min="1" max="1" width="8.5" style="1" customWidth="1"/>
    <col min="2" max="2" width="10.33203125" style="1" customWidth="1"/>
    <col min="3" max="3" width="18.5" style="1" customWidth="1"/>
    <col min="4" max="4" width="13.5" customWidth="1"/>
    <col min="5" max="5" width="12.6640625" style="1" customWidth="1"/>
    <col min="6" max="6" width="15.83203125" style="1" customWidth="1"/>
  </cols>
  <sheetData>
    <row r="1" spans="1:6" ht="43" thickBot="1">
      <c r="A1" s="5" t="s">
        <v>5</v>
      </c>
      <c r="B1" s="5" t="s">
        <v>6</v>
      </c>
      <c r="C1" s="6" t="s">
        <v>7</v>
      </c>
      <c r="D1" s="6" t="s">
        <v>8</v>
      </c>
      <c r="E1" s="6" t="s">
        <v>9</v>
      </c>
      <c r="F1" s="7" t="s">
        <v>10</v>
      </c>
    </row>
    <row r="2" spans="1:6">
      <c r="A2" s="4">
        <f>IF(ISBLANK(vreg_noise_data2.csv!A2),NA(),vreg_noise_data2.csv!A2)</f>
        <v>10000</v>
      </c>
      <c r="B2" s="4">
        <f>IF(ISBLANK(vreg_noise_data2.csv!B2),NA(),vreg_noise_data2.csv!B2)</f>
        <v>5.0608625400000002E-7</v>
      </c>
      <c r="C2" s="1">
        <f t="shared" ref="C2:C33" si="0">B2^2</f>
        <v>2.5612329648775256E-13</v>
      </c>
      <c r="D2" s="2">
        <f t="shared" ref="D2:D33" si="1">(2*PI()*Kvreg)/(2*PI()*A2)</f>
        <v>1025900</v>
      </c>
      <c r="E2" s="2">
        <f t="shared" ref="E2:E33" si="2">C2*D2^2</f>
        <v>0.26956229331433507</v>
      </c>
      <c r="F2" s="1">
        <f t="shared" ref="F2:F33" si="3">10*LOG10(E2/2)</f>
        <v>-8.7037085316714951</v>
      </c>
    </row>
    <row r="3" spans="1:6">
      <c r="A3" s="4">
        <f>IF(ISBLANK(vreg_noise_data2.csv!A3),NA(),vreg_noise_data2.csv!A3)</f>
        <v>11220.184499999999</v>
      </c>
      <c r="B3" s="4">
        <f>IF(ISBLANK(vreg_noise_data2.csv!B3),NA(),vreg_noise_data2.csv!B3)</f>
        <v>4.8284944100000005E-7</v>
      </c>
      <c r="C3" s="1">
        <f t="shared" si="0"/>
        <v>2.3314358267401253E-13</v>
      </c>
      <c r="D3" s="2">
        <f t="shared" si="1"/>
        <v>914334.34093708533</v>
      </c>
      <c r="E3" s="2">
        <f t="shared" si="2"/>
        <v>0.19490973403669087</v>
      </c>
      <c r="F3" s="1">
        <f t="shared" si="3"/>
        <v>-10.111964667933687</v>
      </c>
    </row>
    <row r="4" spans="1:6">
      <c r="A4" s="4">
        <f>IF(ISBLANK(vreg_noise_data2.csv!A4),NA(),vreg_noise_data2.csv!A4)</f>
        <v>12589.2541</v>
      </c>
      <c r="B4" s="4">
        <f>IF(ISBLANK(vreg_noise_data2.csv!B4),NA(),vreg_noise_data2.csv!B4)</f>
        <v>4.6072317199999998E-7</v>
      </c>
      <c r="C4" s="1">
        <f t="shared" si="0"/>
        <v>2.1226584121774156E-13</v>
      </c>
      <c r="D4" s="2">
        <f t="shared" si="1"/>
        <v>814901.33716500329</v>
      </c>
      <c r="E4" s="2">
        <f t="shared" si="2"/>
        <v>0.14095814376716742</v>
      </c>
      <c r="F4" s="1">
        <f t="shared" si="3"/>
        <v>-11.519398236438539</v>
      </c>
    </row>
    <row r="5" spans="1:6">
      <c r="A5" s="4">
        <f>IF(ISBLANK(vreg_noise_data2.csv!A5),NA(),vreg_noise_data2.csv!A5)</f>
        <v>14125.375400000001</v>
      </c>
      <c r="B5" s="4">
        <f>IF(ISBLANK(vreg_noise_data2.csv!B5),NA(),vreg_noise_data2.csv!B5)</f>
        <v>4.3952037000000003E-7</v>
      </c>
      <c r="C5" s="1">
        <f t="shared" si="0"/>
        <v>1.9317815564493693E-13</v>
      </c>
      <c r="D5" s="2">
        <f t="shared" si="1"/>
        <v>726281.58257655927</v>
      </c>
      <c r="E5" s="2">
        <f t="shared" si="2"/>
        <v>0.1018985672968325</v>
      </c>
      <c r="F5" s="1">
        <f t="shared" si="3"/>
        <v>-12.928619178347287</v>
      </c>
    </row>
    <row r="6" spans="1:6">
      <c r="A6" s="4">
        <f>IF(ISBLANK(vreg_noise_data2.csv!A6),NA(),vreg_noise_data2.csv!A6)</f>
        <v>15848.9319</v>
      </c>
      <c r="B6" s="4">
        <f>IF(ISBLANK(vreg_noise_data2.csv!B6),NA(),vreg_noise_data2.csv!B6)</f>
        <v>4.1904720900000002E-7</v>
      </c>
      <c r="C6" s="1">
        <f t="shared" si="0"/>
        <v>1.7560056337068971E-13</v>
      </c>
      <c r="D6" s="2">
        <f t="shared" si="1"/>
        <v>647299.14070739376</v>
      </c>
      <c r="E6" s="2">
        <f t="shared" si="2"/>
        <v>7.3575964829794671E-2</v>
      </c>
      <c r="F6" s="1">
        <f t="shared" si="3"/>
        <v>-14.342940297851847</v>
      </c>
    </row>
    <row r="7" spans="1:6">
      <c r="A7" s="4">
        <f>IF(ISBLANK(vreg_noise_data2.csv!A7),NA(),vreg_noise_data2.csv!A7)</f>
        <v>17782.794099999999</v>
      </c>
      <c r="B7" s="4">
        <f>IF(ISBLANK(vreg_noise_data2.csv!B7),NA(),vreg_noise_data2.csv!B7)</f>
        <v>3.9910459899999997E-7</v>
      </c>
      <c r="C7" s="1">
        <f t="shared" si="0"/>
        <v>1.5928448094295079E-13</v>
      </c>
      <c r="D7" s="2">
        <f t="shared" si="1"/>
        <v>576905.96552540641</v>
      </c>
      <c r="E7" s="2">
        <f t="shared" si="2"/>
        <v>5.3013139484048136E-2</v>
      </c>
      <c r="F7" s="1">
        <f t="shared" si="3"/>
        <v>-15.766464713804961</v>
      </c>
    </row>
    <row r="8" spans="1:6">
      <c r="A8" s="4">
        <f>IF(ISBLANK(vreg_noise_data2.csv!A8),NA(),vreg_noise_data2.csv!A8)</f>
        <v>19952.623100000001</v>
      </c>
      <c r="B8" s="4">
        <f>IF(ISBLANK(vreg_noise_data2.csv!B8),NA(),vreg_noise_data2.csv!B8)</f>
        <v>3.79491731E-7</v>
      </c>
      <c r="C8" s="1">
        <f t="shared" si="0"/>
        <v>1.4401397389737635E-13</v>
      </c>
      <c r="D8" s="2">
        <f t="shared" si="1"/>
        <v>514167.98425867123</v>
      </c>
      <c r="E8" s="2">
        <f t="shared" si="2"/>
        <v>3.8072789370581443E-2</v>
      </c>
      <c r="F8" s="1">
        <f t="shared" si="3"/>
        <v>-17.204152994675802</v>
      </c>
    </row>
    <row r="9" spans="1:6">
      <c r="A9" s="4">
        <f>IF(ISBLANK(vreg_noise_data2.csv!A9),NA(),vreg_noise_data2.csv!A9)</f>
        <v>22387.2114</v>
      </c>
      <c r="B9" s="4">
        <f>IF(ISBLANK(vreg_noise_data2.csv!B9),NA(),vreg_noise_data2.csv!B9)</f>
        <v>3.6001238499999998E-7</v>
      </c>
      <c r="C9" s="1">
        <f t="shared" si="0"/>
        <v>1.2960891735338821E-13</v>
      </c>
      <c r="D9" s="2">
        <f t="shared" si="1"/>
        <v>458252.69689462078</v>
      </c>
      <c r="E9" s="2">
        <f t="shared" si="2"/>
        <v>2.7217293838159143E-2</v>
      </c>
      <c r="F9" s="1">
        <f t="shared" si="3"/>
        <v>-18.661850536938044</v>
      </c>
    </row>
    <row r="10" spans="1:6">
      <c r="A10" s="4">
        <f>IF(ISBLANK(vreg_noise_data2.csv!A10),NA(),vreg_noise_data2.csv!A10)</f>
        <v>25118.864300000001</v>
      </c>
      <c r="B10" s="4">
        <f>IF(ISBLANK(vreg_noise_data2.csv!B10),NA(),vreg_noise_data2.csv!B10)</f>
        <v>3.40484542E-7</v>
      </c>
      <c r="C10" s="1">
        <f t="shared" si="0"/>
        <v>1.1592972334094977E-13</v>
      </c>
      <c r="D10" s="2">
        <f t="shared" si="1"/>
        <v>408418.14651628182</v>
      </c>
      <c r="E10" s="2">
        <f t="shared" si="2"/>
        <v>1.9337701833853291E-2</v>
      </c>
      <c r="F10" s="1">
        <f t="shared" si="3"/>
        <v>-20.146251360608211</v>
      </c>
    </row>
    <row r="11" spans="1:6">
      <c r="A11" s="4">
        <f>IF(ISBLANK(vreg_noise_data2.csv!A11),NA(),vreg_noise_data2.csv!A11)</f>
        <v>28183.829300000001</v>
      </c>
      <c r="B11" s="4">
        <f>IF(ISBLANK(vreg_noise_data2.csv!B11),NA(),vreg_noise_data2.csv!B11)</f>
        <v>3.2075347400000001E-7</v>
      </c>
      <c r="C11" s="1">
        <f t="shared" si="0"/>
        <v>1.0288279108306869E-13</v>
      </c>
      <c r="D11" s="2">
        <f t="shared" si="1"/>
        <v>364003.05617803324</v>
      </c>
      <c r="E11" s="2">
        <f t="shared" si="2"/>
        <v>1.3631787191979022E-2</v>
      </c>
      <c r="F11" s="1">
        <f t="shared" si="3"/>
        <v>-21.664771980293999</v>
      </c>
    </row>
    <row r="12" spans="1:6">
      <c r="A12" s="4">
        <f>IF(ISBLANK(vreg_noise_data2.csv!A12),NA(),vreg_noise_data2.csv!A12)</f>
        <v>31622.776600000001</v>
      </c>
      <c r="B12" s="4">
        <f>IF(ISBLANK(vreg_noise_data2.csv!B12),NA(),vreg_noise_data2.csv!B12)</f>
        <v>3.0070772900000002E-7</v>
      </c>
      <c r="C12" s="1">
        <f t="shared" si="0"/>
        <v>9.0425138280337453E-14</v>
      </c>
      <c r="D12" s="2">
        <f t="shared" si="1"/>
        <v>324418.06517394807</v>
      </c>
      <c r="E12" s="2">
        <f t="shared" si="2"/>
        <v>9.5169818540403635E-3</v>
      </c>
      <c r="F12" s="1">
        <f t="shared" si="3"/>
        <v>-23.225307544178424</v>
      </c>
    </row>
    <row r="13" spans="1:6">
      <c r="A13" s="4">
        <f>IF(ISBLANK(vreg_noise_data2.csv!A13),NA(),vreg_noise_data2.csv!A13)</f>
        <v>35481.338900000002</v>
      </c>
      <c r="B13" s="4">
        <f>IF(ISBLANK(vreg_noise_data2.csv!B13),NA(),vreg_noise_data2.csv!B13)</f>
        <v>2.8029630599999998E-7</v>
      </c>
      <c r="C13" s="1">
        <f t="shared" si="0"/>
        <v>7.8566019157245629E-14</v>
      </c>
      <c r="D13" s="2">
        <f t="shared" si="1"/>
        <v>289137.90510876128</v>
      </c>
      <c r="E13" s="2">
        <f t="shared" si="2"/>
        <v>6.5681764110175683E-3</v>
      </c>
      <c r="F13" s="1">
        <f t="shared" si="3"/>
        <v>-24.835851869206547</v>
      </c>
    </row>
    <row r="14" spans="1:6">
      <c r="A14" s="4">
        <f>IF(ISBLANK(vreg_noise_data2.csv!A14),NA(),vreg_noise_data2.csv!A14)</f>
        <v>39810.717100000002</v>
      </c>
      <c r="B14" s="4">
        <f>IF(ISBLANK(vreg_noise_data2.csv!B14),NA(),vreg_noise_data2.csv!B14)</f>
        <v>2.5954400300000002E-7</v>
      </c>
      <c r="C14" s="1">
        <f t="shared" si="0"/>
        <v>6.7363089493264016E-14</v>
      </c>
      <c r="D14" s="2">
        <f t="shared" si="1"/>
        <v>257694.42871954697</v>
      </c>
      <c r="E14" s="2">
        <f t="shared" si="2"/>
        <v>4.473341518613721E-3</v>
      </c>
      <c r="F14" s="1">
        <f t="shared" si="3"/>
        <v>-26.503979398817762</v>
      </c>
    </row>
    <row r="15" spans="1:6">
      <c r="A15" s="4">
        <f>IF(ISBLANK(vreg_noise_data2.csv!A15),NA(),vreg_noise_data2.csv!A15)</f>
        <v>44668.359199999999</v>
      </c>
      <c r="B15" s="4">
        <f>IF(ISBLANK(vreg_noise_data2.csv!B15),NA(),vreg_noise_data2.csv!B15)</f>
        <v>2.3856094000000001E-7</v>
      </c>
      <c r="C15" s="1">
        <f t="shared" si="0"/>
        <v>5.6911322093683603E-14</v>
      </c>
      <c r="D15" s="2">
        <f t="shared" si="1"/>
        <v>229670.40168334637</v>
      </c>
      <c r="E15" s="2">
        <f t="shared" si="2"/>
        <v>3.0019864983783224E-3</v>
      </c>
      <c r="F15" s="1">
        <f t="shared" si="3"/>
        <v>-28.236212610188804</v>
      </c>
    </row>
    <row r="16" spans="1:6">
      <c r="A16" s="4">
        <f>IF(ISBLANK(vreg_noise_data2.csv!A16),NA(),vreg_noise_data2.csv!A16)</f>
        <v>50118.723400000003</v>
      </c>
      <c r="B16" s="4">
        <f>IF(ISBLANK(vreg_noise_data2.csv!B16),NA(),vreg_noise_data2.csv!B16)</f>
        <v>2.17542115E-7</v>
      </c>
      <c r="C16" s="1">
        <f t="shared" si="0"/>
        <v>4.7324571798673222E-14</v>
      </c>
      <c r="D16" s="2">
        <f t="shared" si="1"/>
        <v>204693.96074042859</v>
      </c>
      <c r="E16" s="2">
        <f t="shared" si="2"/>
        <v>1.9828814597257329E-3</v>
      </c>
      <c r="F16" s="1">
        <f t="shared" si="3"/>
        <v>-30.03733243599774</v>
      </c>
    </row>
    <row r="17" spans="1:6">
      <c r="A17" s="4">
        <f>IF(ISBLANK(vreg_noise_data2.csv!A17),NA(),vreg_noise_data2.csv!A17)</f>
        <v>56234.1325</v>
      </c>
      <c r="B17" s="4">
        <f>IF(ISBLANK(vreg_noise_data2.csv!B17),NA(),vreg_noise_data2.csv!B17)</f>
        <v>1.9675426100000001E-7</v>
      </c>
      <c r="C17" s="1">
        <f t="shared" si="0"/>
        <v>3.8712239221656126E-14</v>
      </c>
      <c r="D17" s="2">
        <f t="shared" si="1"/>
        <v>182433.68473764579</v>
      </c>
      <c r="E17" s="2">
        <f t="shared" si="2"/>
        <v>1.2884226553320311E-3</v>
      </c>
      <c r="F17" s="1">
        <f t="shared" si="3"/>
        <v>-31.909716429134228</v>
      </c>
    </row>
    <row r="18" spans="1:6">
      <c r="A18" s="4">
        <f>IF(ISBLANK(vreg_noise_data2.csv!A18),NA(),vreg_noise_data2.csv!A18)</f>
        <v>63095.734400000001</v>
      </c>
      <c r="B18" s="4">
        <f>IF(ISBLANK(vreg_noise_data2.csv!B18),NA(),vreg_noise_data2.csv!B18)</f>
        <v>1.7651010200000001E-7</v>
      </c>
      <c r="C18" s="1">
        <f t="shared" si="0"/>
        <v>3.115581610805041E-14</v>
      </c>
      <c r="D18" s="2">
        <f t="shared" si="1"/>
        <v>162594.19273832874</v>
      </c>
      <c r="E18" s="2">
        <f t="shared" si="2"/>
        <v>8.236623073071569E-4</v>
      </c>
      <c r="F18" s="1">
        <f t="shared" si="3"/>
        <v>-33.85280803545858</v>
      </c>
    </row>
    <row r="19" spans="1:6">
      <c r="A19" s="4">
        <f>IF(ISBLANK(vreg_noise_data2.csv!A19),NA(),vreg_noise_data2.csv!A19)</f>
        <v>70794.578399999999</v>
      </c>
      <c r="B19" s="4">
        <f>IF(ISBLANK(vreg_noise_data2.csv!B19),NA(),vreg_noise_data2.csv!B19)</f>
        <v>1.57133699E-7</v>
      </c>
      <c r="C19" s="1">
        <f t="shared" si="0"/>
        <v>2.4690999361422603E-14</v>
      </c>
      <c r="D19" s="2">
        <f t="shared" si="1"/>
        <v>144912.22678147908</v>
      </c>
      <c r="E19" s="2">
        <f t="shared" si="2"/>
        <v>5.1849996133686348E-4</v>
      </c>
      <c r="F19" s="1">
        <f t="shared" si="3"/>
        <v>-35.86281267323082</v>
      </c>
    </row>
    <row r="20" spans="1:6">
      <c r="A20" s="4">
        <f>IF(ISBLANK(vreg_noise_data2.csv!A20),NA(),vreg_noise_data2.csv!A20)</f>
        <v>79432.823499999999</v>
      </c>
      <c r="B20" s="4">
        <f>IF(ISBLANK(vreg_noise_data2.csv!B20),NA(),vreg_noise_data2.csv!B20)</f>
        <v>1.3892347099999999E-7</v>
      </c>
      <c r="C20" s="1">
        <f t="shared" si="0"/>
        <v>1.9299730794687841E-14</v>
      </c>
      <c r="D20" s="2">
        <f t="shared" si="1"/>
        <v>129153.1579511334</v>
      </c>
      <c r="E20" s="2">
        <f t="shared" si="2"/>
        <v>3.219298969393875E-4</v>
      </c>
      <c r="F20" s="1">
        <f t="shared" si="3"/>
        <v>-37.932686851079687</v>
      </c>
    </row>
    <row r="21" spans="1:6">
      <c r="A21" s="4">
        <f>IF(ISBLANK(vreg_noise_data2.csv!A21),NA(),vreg_noise_data2.csv!A21)</f>
        <v>89125.093800000002</v>
      </c>
      <c r="B21" s="4">
        <f>IF(ISBLANK(vreg_noise_data2.csv!B21),NA(),vreg_noise_data2.csv!B21)</f>
        <v>1.2212034399999999E-7</v>
      </c>
      <c r="C21" s="1">
        <f t="shared" si="0"/>
        <v>1.4913378418678333E-14</v>
      </c>
      <c r="D21" s="2">
        <f t="shared" si="1"/>
        <v>115107.8732441121</v>
      </c>
      <c r="E21" s="2">
        <f t="shared" si="2"/>
        <v>1.9759961666604867E-4</v>
      </c>
      <c r="F21" s="1">
        <f t="shared" si="3"/>
        <v>-40.052438979223986</v>
      </c>
    </row>
    <row r="22" spans="1:6">
      <c r="A22" s="4">
        <f>IF(ISBLANK(vreg_noise_data2.csv!A22),NA(),vreg_noise_data2.csv!A22)</f>
        <v>100000</v>
      </c>
      <c r="B22" s="4">
        <f>IF(ISBLANK(vreg_noise_data2.csv!B22),NA(),vreg_noise_data2.csv!B22)</f>
        <v>1.0688692999999999E-7</v>
      </c>
      <c r="C22" s="1">
        <f t="shared" si="0"/>
        <v>1.1424815804824898E-14</v>
      </c>
      <c r="D22" s="2">
        <f t="shared" si="1"/>
        <v>102590.00000000001</v>
      </c>
      <c r="E22" s="2">
        <f t="shared" si="2"/>
        <v>1.2024285144204867E-4</v>
      </c>
      <c r="F22" s="1">
        <f t="shared" si="3"/>
        <v>-42.209707290925834</v>
      </c>
    </row>
    <row r="23" spans="1:6">
      <c r="A23" s="4">
        <f>IF(ISBLANK(vreg_noise_data2.csv!A23),NA(),vreg_noise_data2.csv!A23)</f>
        <v>112201.845</v>
      </c>
      <c r="B23" s="4">
        <f>IF(ISBLANK(vreg_noise_data2.csv!B23),NA(),vreg_noise_data2.csv!B23)</f>
        <v>9.3300298800000004E-8</v>
      </c>
      <c r="C23" s="1">
        <f t="shared" si="0"/>
        <v>8.7049457561692815E-15</v>
      </c>
      <c r="D23" s="2">
        <f t="shared" si="1"/>
        <v>91433.434093708536</v>
      </c>
      <c r="E23" s="2">
        <f t="shared" si="2"/>
        <v>7.2773980852439596E-5</v>
      </c>
      <c r="F23" s="1">
        <f t="shared" si="3"/>
        <v>-44.390538634941962</v>
      </c>
    </row>
    <row r="24" spans="1:6">
      <c r="A24" s="4">
        <f>IF(ISBLANK(vreg_noise_data2.csv!A24),NA(),vreg_noise_data2.csv!A24)</f>
        <v>125892.541</v>
      </c>
      <c r="B24" s="4">
        <f>IF(ISBLANK(vreg_noise_data2.csv!B24),NA(),vreg_noise_data2.csv!B24)</f>
        <v>8.1357298200000004E-8</v>
      </c>
      <c r="C24" s="1">
        <f t="shared" si="0"/>
        <v>6.6190099704037243E-15</v>
      </c>
      <c r="D24" s="2">
        <f t="shared" si="1"/>
        <v>81490.133716500335</v>
      </c>
      <c r="E24" s="2">
        <f t="shared" si="2"/>
        <v>4.3954474900528678E-5</v>
      </c>
      <c r="F24" s="1">
        <f t="shared" si="3"/>
        <v>-46.580268995152693</v>
      </c>
    </row>
    <row r="25" spans="1:6">
      <c r="A25" s="4">
        <f>IF(ISBLANK(vreg_noise_data2.csv!A25),NA(),vreg_noise_data2.csv!A25)</f>
        <v>141253.75399999999</v>
      </c>
      <c r="B25" s="4">
        <f>IF(ISBLANK(vreg_noise_data2.csv!B25),NA(),vreg_noise_data2.csv!B25)</f>
        <v>7.0988785599999999E-8</v>
      </c>
      <c r="C25" s="1">
        <f t="shared" si="0"/>
        <v>5.0394076809627669E-15</v>
      </c>
      <c r="D25" s="2">
        <f t="shared" si="1"/>
        <v>72628.158257655945</v>
      </c>
      <c r="E25" s="2">
        <f t="shared" si="2"/>
        <v>2.6582116440670041E-5</v>
      </c>
      <c r="F25" s="1">
        <f t="shared" si="3"/>
        <v>-48.764404396023366</v>
      </c>
    </row>
    <row r="26" spans="1:6">
      <c r="A26" s="4">
        <f>IF(ISBLANK(vreg_noise_data2.csv!A26),NA(),vreg_noise_data2.csv!A26)</f>
        <v>158489.31899999999</v>
      </c>
      <c r="B26" s="4">
        <f>IF(ISBLANK(vreg_noise_data2.csv!B26),NA(),vreg_noise_data2.csv!B26)</f>
        <v>6.2078210200000006E-8</v>
      </c>
      <c r="C26" s="1">
        <f t="shared" si="0"/>
        <v>3.8537041816353847E-15</v>
      </c>
      <c r="D26" s="2">
        <f t="shared" si="1"/>
        <v>64729.914070739374</v>
      </c>
      <c r="E26" s="2">
        <f t="shared" si="2"/>
        <v>1.6146873215542579E-5</v>
      </c>
      <c r="F26" s="1">
        <f t="shared" si="3"/>
        <v>-50.929415604338935</v>
      </c>
    </row>
    <row r="27" spans="1:6">
      <c r="A27" s="4">
        <f>IF(ISBLANK(vreg_noise_data2.csv!A27),NA(),vreg_noise_data2.csv!A27)</f>
        <v>177827.94099999999</v>
      </c>
      <c r="B27" s="4">
        <f>IF(ISBLANK(vreg_noise_data2.csv!B27),NA(),vreg_noise_data2.csv!B27)</f>
        <v>5.44804704E-8</v>
      </c>
      <c r="C27" s="1">
        <f t="shared" si="0"/>
        <v>2.9681216550052762E-15</v>
      </c>
      <c r="D27" s="2">
        <f t="shared" si="1"/>
        <v>57690.596552540635</v>
      </c>
      <c r="E27" s="2">
        <f t="shared" si="2"/>
        <v>9.8785171267736155E-6</v>
      </c>
      <c r="F27" s="1">
        <f t="shared" si="3"/>
        <v>-53.06338238525052</v>
      </c>
    </row>
    <row r="28" spans="1:6">
      <c r="A28" s="4">
        <f>IF(ISBLANK(vreg_noise_data2.csv!A28),NA(),vreg_noise_data2.csv!A28)</f>
        <v>199526.231</v>
      </c>
      <c r="B28" s="4">
        <f>IF(ISBLANK(vreg_noise_data2.csv!B28),NA(),vreg_noise_data2.csv!B28)</f>
        <v>4.8038272300000002E-8</v>
      </c>
      <c r="C28" s="1">
        <f t="shared" si="0"/>
        <v>2.3076756055689475E-15</v>
      </c>
      <c r="D28" s="2">
        <f t="shared" si="1"/>
        <v>51416.798425867128</v>
      </c>
      <c r="E28" s="2">
        <f t="shared" si="2"/>
        <v>6.1007723687330425E-6</v>
      </c>
      <c r="F28" s="1">
        <f t="shared" si="3"/>
        <v>-55.156451747114943</v>
      </c>
    </row>
    <row r="29" spans="1:6">
      <c r="A29" s="4">
        <f>IF(ISBLANK(vreg_noise_data2.csv!A29),NA(),vreg_noise_data2.csv!A29)</f>
        <v>223872.114</v>
      </c>
      <c r="B29" s="4">
        <f>IF(ISBLANK(vreg_noise_data2.csv!B29),NA(),vreg_noise_data2.csv!B29)</f>
        <v>4.2594640000000003E-8</v>
      </c>
      <c r="C29" s="1">
        <f t="shared" si="0"/>
        <v>1.8143033567296001E-15</v>
      </c>
      <c r="D29" s="2">
        <f t="shared" si="1"/>
        <v>45825.269689462089</v>
      </c>
      <c r="E29" s="2">
        <f t="shared" si="2"/>
        <v>3.8099560261759358E-6</v>
      </c>
      <c r="F29" s="1">
        <f t="shared" si="3"/>
        <v>-57.201100325078762</v>
      </c>
    </row>
    <row r="30" spans="1:6">
      <c r="A30" s="4">
        <f>IF(ISBLANK(vreg_noise_data2.csv!A30),NA(),vreg_noise_data2.csv!A30)</f>
        <v>251188.64300000001</v>
      </c>
      <c r="B30" s="4">
        <f>IF(ISBLANK(vreg_noise_data2.csv!B30),NA(),vreg_noise_data2.csv!B30)</f>
        <v>3.8001368000000002E-8</v>
      </c>
      <c r="C30" s="1">
        <f t="shared" si="0"/>
        <v>1.4441039698714242E-15</v>
      </c>
      <c r="D30" s="2">
        <f t="shared" si="1"/>
        <v>40841.814651628178</v>
      </c>
      <c r="E30" s="2">
        <f t="shared" si="2"/>
        <v>2.4088431492524135E-6</v>
      </c>
      <c r="F30" s="1">
        <f t="shared" si="3"/>
        <v>-59.192214736365358</v>
      </c>
    </row>
    <row r="31" spans="1:6">
      <c r="A31" s="4">
        <f>IF(ISBLANK(vreg_noise_data2.csv!A31),NA(),vreg_noise_data2.csv!A31)</f>
        <v>281838.29300000001</v>
      </c>
      <c r="B31" s="4">
        <f>IF(ISBLANK(vreg_noise_data2.csv!B31),NA(),vreg_noise_data2.csv!B31)</f>
        <v>3.4123919399999999E-8</v>
      </c>
      <c r="C31" s="1">
        <f t="shared" si="0"/>
        <v>1.1644418752176963E-15</v>
      </c>
      <c r="D31" s="2">
        <f t="shared" si="1"/>
        <v>36400.305617803329</v>
      </c>
      <c r="E31" s="2">
        <f t="shared" si="2"/>
        <v>1.5428648147366314E-6</v>
      </c>
      <c r="F31" s="1">
        <f t="shared" si="3"/>
        <v>-61.127021206610557</v>
      </c>
    </row>
    <row r="32" spans="1:6">
      <c r="A32" s="4">
        <f>IF(ISBLANK(vreg_noise_data2.csv!A32),NA(),vreg_noise_data2.csv!A32)</f>
        <v>316227.766</v>
      </c>
      <c r="B32" s="4">
        <f>IF(ISBLANK(vreg_noise_data2.csv!B32),NA(),vreg_noise_data2.csv!B32)</f>
        <v>3.0843591199999997E-8</v>
      </c>
      <c r="C32" s="1">
        <f t="shared" si="0"/>
        <v>9.5132711811271728E-16</v>
      </c>
      <c r="D32" s="2">
        <f t="shared" si="1"/>
        <v>32441.806517394809</v>
      </c>
      <c r="E32" s="2">
        <f t="shared" si="2"/>
        <v>1.0012440226816822E-6</v>
      </c>
      <c r="F32" s="1">
        <f t="shared" si="3"/>
        <v>-63.00490059254944</v>
      </c>
    </row>
    <row r="33" spans="1:6">
      <c r="A33" s="4">
        <f>IF(ISBLANK(vreg_noise_data2.csv!A33),NA(),vreg_noise_data2.csv!A33)</f>
        <v>354813.38900000002</v>
      </c>
      <c r="B33" s="4">
        <f>IF(ISBLANK(vreg_noise_data2.csv!B33),NA(),vreg_noise_data2.csv!B33)</f>
        <v>2.8057817099999998E-8</v>
      </c>
      <c r="C33" s="1">
        <f t="shared" si="0"/>
        <v>7.8724110041705237E-16</v>
      </c>
      <c r="D33" s="2">
        <f t="shared" si="1"/>
        <v>28913.79051087613</v>
      </c>
      <c r="E33" s="2">
        <f t="shared" si="2"/>
        <v>6.5813929240755394E-7</v>
      </c>
      <c r="F33" s="1">
        <f t="shared" si="3"/>
        <v>-64.827121757249827</v>
      </c>
    </row>
    <row r="34" spans="1:6">
      <c r="A34" s="4">
        <f>IF(ISBLANK(vreg_noise_data2.csv!A34),NA(),vreg_noise_data2.csv!A34)</f>
        <v>398107.17099999997</v>
      </c>
      <c r="B34" s="4">
        <f>IF(ISBLANK(vreg_noise_data2.csv!B34),NA(),vreg_noise_data2.csv!B34)</f>
        <v>2.5679361800000001E-8</v>
      </c>
      <c r="C34" s="1">
        <f t="shared" ref="C34:C65" si="4">B34^2</f>
        <v>6.5942962245529931E-16</v>
      </c>
      <c r="D34" s="2">
        <f t="shared" ref="D34:D65" si="5">(2*PI()*Kvreg)/(2*PI()*A34)</f>
        <v>25769.442871954703</v>
      </c>
      <c r="E34" s="2">
        <f t="shared" ref="E34:E65" si="6">C34*D34^2</f>
        <v>4.3790359541452351E-7</v>
      </c>
      <c r="F34" s="1">
        <f t="shared" ref="F34:F65" si="7">10*LOG10(E34/2)</f>
        <v>-66.596514846753777</v>
      </c>
    </row>
    <row r="35" spans="1:6">
      <c r="A35" s="4">
        <f>IF(ISBLANK(vreg_noise_data2.csv!A35),NA(),vreg_noise_data2.csv!A35)</f>
        <v>446683.592</v>
      </c>
      <c r="B35" s="4">
        <f>IF(ISBLANK(vreg_noise_data2.csv!B35),NA(),vreg_noise_data2.csv!B35)</f>
        <v>2.3634983099999999E-8</v>
      </c>
      <c r="C35" s="1">
        <f t="shared" si="4"/>
        <v>5.5861242613728556E-16</v>
      </c>
      <c r="D35" s="2">
        <f t="shared" si="5"/>
        <v>22967.040168334635</v>
      </c>
      <c r="E35" s="2">
        <f t="shared" si="6"/>
        <v>2.9465963878505775E-7</v>
      </c>
      <c r="F35" s="1">
        <f t="shared" si="7"/>
        <v>-68.317093435377657</v>
      </c>
    </row>
    <row r="36" spans="1:6">
      <c r="A36" s="4">
        <f>IF(ISBLANK(vreg_noise_data2.csv!A36),NA(),vreg_noise_data2.csv!A36)</f>
        <v>501187.234</v>
      </c>
      <c r="B36" s="4">
        <f>IF(ISBLANK(vreg_noise_data2.csv!B36),NA(),vreg_noise_data2.csv!B36)</f>
        <v>2.18639372E-8</v>
      </c>
      <c r="C36" s="1">
        <f t="shared" si="4"/>
        <v>4.7803174988554386E-16</v>
      </c>
      <c r="D36" s="2">
        <f t="shared" si="5"/>
        <v>20469.396074042859</v>
      </c>
      <c r="E36" s="2">
        <f t="shared" si="6"/>
        <v>2.0029347503464747E-7</v>
      </c>
      <c r="F36" s="1">
        <f t="shared" si="7"/>
        <v>-69.993631941617394</v>
      </c>
    </row>
    <row r="37" spans="1:6">
      <c r="A37" s="4">
        <f>IF(ISBLANK(vreg_noise_data2.csv!A37),NA(),vreg_noise_data2.csv!A37)</f>
        <v>562341.32499999995</v>
      </c>
      <c r="B37" s="4">
        <f>IF(ISBLANK(vreg_noise_data2.csv!B37),NA(),vreg_noise_data2.csv!B37)</f>
        <v>2.0316526699999999E-8</v>
      </c>
      <c r="C37" s="1">
        <f t="shared" si="4"/>
        <v>4.1276125715181287E-16</v>
      </c>
      <c r="D37" s="2">
        <f t="shared" si="5"/>
        <v>18243.368473764578</v>
      </c>
      <c r="E37" s="2">
        <f t="shared" si="6"/>
        <v>1.3737540520782481E-7</v>
      </c>
      <c r="F37" s="1">
        <f t="shared" si="7"/>
        <v>-71.631210092186919</v>
      </c>
    </row>
    <row r="38" spans="1:6">
      <c r="A38" s="4">
        <f>IF(ISBLANK(vreg_noise_data2.csv!A38),NA(),vreg_noise_data2.csv!A38)</f>
        <v>630957.34400000004</v>
      </c>
      <c r="B38" s="4">
        <f>IF(ISBLANK(vreg_noise_data2.csv!B38),NA(),vreg_noise_data2.csv!B38)</f>
        <v>1.8952749600000001E-8</v>
      </c>
      <c r="C38" s="1">
        <f t="shared" si="4"/>
        <v>3.5920671740030018E-16</v>
      </c>
      <c r="D38" s="2">
        <f t="shared" si="5"/>
        <v>16259.419273832875</v>
      </c>
      <c r="E38" s="2">
        <f t="shared" si="6"/>
        <v>9.4963018342412156E-8</v>
      </c>
      <c r="F38" s="1">
        <f t="shared" si="7"/>
        <v>-73.234754857092156</v>
      </c>
    </row>
    <row r="39" spans="1:6">
      <c r="A39" s="4">
        <f>IF(ISBLANK(vreg_noise_data2.csv!A39),NA(),vreg_noise_data2.csv!A39)</f>
        <v>707945.78399999999</v>
      </c>
      <c r="B39" s="4">
        <f>IF(ISBLANK(vreg_noise_data2.csv!B39),NA(),vreg_noise_data2.csv!B39)</f>
        <v>1.7741024699999999E-8</v>
      </c>
      <c r="C39" s="1">
        <f t="shared" si="4"/>
        <v>3.1474395740601007E-16</v>
      </c>
      <c r="D39" s="2">
        <f t="shared" si="5"/>
        <v>14491.222678147909</v>
      </c>
      <c r="E39" s="2">
        <f t="shared" si="6"/>
        <v>6.6094825631482648E-8</v>
      </c>
      <c r="F39" s="1">
        <f t="shared" si="7"/>
        <v>-74.808625344787259</v>
      </c>
    </row>
    <row r="40" spans="1:6">
      <c r="A40" s="4">
        <f>IF(ISBLANK(vreg_noise_data2.csv!A40),NA(),vreg_noise_data2.csv!A40)</f>
        <v>794328.23499999999</v>
      </c>
      <c r="B40" s="4">
        <f>IF(ISBLANK(vreg_noise_data2.csv!B40),NA(),vreg_noise_data2.csv!B40)</f>
        <v>1.6656937200000001E-8</v>
      </c>
      <c r="C40" s="1">
        <f t="shared" si="4"/>
        <v>2.7745355688474386E-16</v>
      </c>
      <c r="D40" s="2">
        <f t="shared" si="5"/>
        <v>12915.31579511334</v>
      </c>
      <c r="E40" s="2">
        <f t="shared" si="6"/>
        <v>4.6280746567696762E-8</v>
      </c>
      <c r="F40" s="1">
        <f t="shared" si="7"/>
        <v>-76.356296396017299</v>
      </c>
    </row>
    <row r="41" spans="1:6">
      <c r="A41" s="4">
        <f>IF(ISBLANK(vreg_noise_data2.csv!A41),NA(),vreg_noise_data2.csv!A41)</f>
        <v>891250.93799999997</v>
      </c>
      <c r="B41" s="4">
        <f>IF(ISBLANK(vreg_noise_data2.csv!B41),NA(),vreg_noise_data2.csv!B41)</f>
        <v>1.56819746E-8</v>
      </c>
      <c r="C41" s="1">
        <f t="shared" si="4"/>
        <v>2.4592432735504515E-16</v>
      </c>
      <c r="D41" s="2">
        <f t="shared" si="5"/>
        <v>11510.787324411209</v>
      </c>
      <c r="E41" s="2">
        <f t="shared" si="6"/>
        <v>3.2584536816520592E-8</v>
      </c>
      <c r="F41" s="1">
        <f t="shared" si="7"/>
        <v>-77.880184437084225</v>
      </c>
    </row>
    <row r="42" spans="1:6">
      <c r="A42" s="4">
        <f>IF(ISBLANK(vreg_noise_data2.csv!A42),NA(),vreg_noise_data2.csv!A42)</f>
        <v>1000000</v>
      </c>
      <c r="B42" s="4">
        <f>IF(ISBLANK(vreg_noise_data2.csv!B42),NA(),vreg_noise_data2.csv!B42)</f>
        <v>1.48022631E-8</v>
      </c>
      <c r="C42" s="1">
        <f t="shared" si="4"/>
        <v>2.1910699288162162E-16</v>
      </c>
      <c r="D42" s="2">
        <f t="shared" si="5"/>
        <v>10259</v>
      </c>
      <c r="E42" s="2">
        <f t="shared" si="6"/>
        <v>2.3060371427478456E-8</v>
      </c>
      <c r="F42" s="1">
        <f t="shared" si="7"/>
        <v>-79.381636975793157</v>
      </c>
    </row>
    <row r="43" spans="1:6">
      <c r="A43" s="4">
        <f>IF(ISBLANK(vreg_noise_data2.csv!A43),NA(),vreg_noise_data2.csv!A43)</f>
        <v>1122018.45</v>
      </c>
      <c r="B43" s="4">
        <f>IF(ISBLANK(vreg_noise_data2.csv!B43),NA(),vreg_noise_data2.csv!B43)</f>
        <v>1.4007368099999999E-8</v>
      </c>
      <c r="C43" s="1">
        <f t="shared" si="4"/>
        <v>1.9620636108889759E-16</v>
      </c>
      <c r="D43" s="2">
        <f t="shared" si="5"/>
        <v>9143.3434093708547</v>
      </c>
      <c r="E43" s="2">
        <f t="shared" si="6"/>
        <v>1.6402994762937858E-8</v>
      </c>
      <c r="F43" s="1">
        <f t="shared" si="7"/>
        <v>-80.861068494283259</v>
      </c>
    </row>
    <row r="44" spans="1:6">
      <c r="A44" s="4">
        <f>IF(ISBLANK(vreg_noise_data2.csv!A44),NA(),vreg_noise_data2.csv!A44)</f>
        <v>1258925.4099999999</v>
      </c>
      <c r="B44" s="4">
        <f>IF(ISBLANK(vreg_noise_data2.csv!B44),NA(),vreg_noise_data2.csv!B44)</f>
        <v>1.3289231E-8</v>
      </c>
      <c r="C44" s="1">
        <f t="shared" si="4"/>
        <v>1.7660366057136099E-16</v>
      </c>
      <c r="D44" s="2">
        <f t="shared" si="5"/>
        <v>8149.0133716500332</v>
      </c>
      <c r="E44" s="2">
        <f t="shared" si="6"/>
        <v>1.1727616668708387E-8</v>
      </c>
      <c r="F44" s="1">
        <f t="shared" si="7"/>
        <v>-82.318202335737354</v>
      </c>
    </row>
    <row r="45" spans="1:6">
      <c r="A45" s="4">
        <f>IF(ISBLANK(vreg_noise_data2.csv!A45),NA(),vreg_noise_data2.csv!A45)</f>
        <v>1412537.54</v>
      </c>
      <c r="B45" s="4">
        <f>IF(ISBLANK(vreg_noise_data2.csv!B45),NA(),vreg_noise_data2.csv!B45)</f>
        <v>1.2641311600000001E-8</v>
      </c>
      <c r="C45" s="1">
        <f t="shared" si="4"/>
        <v>1.5980275896829458E-16</v>
      </c>
      <c r="D45" s="2">
        <f t="shared" si="5"/>
        <v>7262.8158257655932</v>
      </c>
      <c r="E45" s="2">
        <f t="shared" si="6"/>
        <v>8.4293548277165438E-9</v>
      </c>
      <c r="F45" s="1">
        <f t="shared" si="7"/>
        <v>-83.752356601240777</v>
      </c>
    </row>
    <row r="46" spans="1:6">
      <c r="A46" s="4">
        <f>IF(ISBLANK(vreg_noise_data2.csv!A46),NA(),vreg_noise_data2.csv!A46)</f>
        <v>1584893.19</v>
      </c>
      <c r="B46" s="4">
        <f>IF(ISBLANK(vreg_noise_data2.csv!B46),NA(),vreg_noise_data2.csv!B46)</f>
        <v>1.20579614E-8</v>
      </c>
      <c r="C46" s="1">
        <f t="shared" si="4"/>
        <v>1.4539443312388997E-16</v>
      </c>
      <c r="D46" s="2">
        <f t="shared" si="5"/>
        <v>6472.9914070739369</v>
      </c>
      <c r="E46" s="2">
        <f t="shared" si="6"/>
        <v>6.0919711717490044E-9</v>
      </c>
      <c r="F46" s="1">
        <f t="shared" si="7"/>
        <v>-85.162721561509869</v>
      </c>
    </row>
    <row r="47" spans="1:6">
      <c r="A47" s="4">
        <f>IF(ISBLANK(vreg_noise_data2.csv!A47),NA(),vreg_noise_data2.csv!A47)</f>
        <v>1778279.41</v>
      </c>
      <c r="B47" s="4">
        <f>IF(ISBLANK(vreg_noise_data2.csv!B47),NA(),vreg_noise_data2.csv!B47)</f>
        <v>1.1534020300000001E-8</v>
      </c>
      <c r="C47" s="1">
        <f t="shared" si="4"/>
        <v>1.3303362428081211E-16</v>
      </c>
      <c r="D47" s="2">
        <f t="shared" si="5"/>
        <v>5769.0596552540646</v>
      </c>
      <c r="E47" s="2">
        <f t="shared" si="6"/>
        <v>4.4276316426539232E-9</v>
      </c>
      <c r="F47" s="1">
        <f t="shared" si="7"/>
        <v>-86.548585131359715</v>
      </c>
    </row>
    <row r="48" spans="1:6">
      <c r="A48" s="4">
        <f>IF(ISBLANK(vreg_noise_data2.csv!A48),NA(),vreg_noise_data2.csv!A48)</f>
        <v>1995262.31</v>
      </c>
      <c r="B48" s="4">
        <f>IF(ISBLANK(vreg_noise_data2.csv!B48),NA(),vreg_noise_data2.csv!B48)</f>
        <v>1.10645959E-8</v>
      </c>
      <c r="C48" s="1">
        <f t="shared" si="4"/>
        <v>1.2242528243029683E-16</v>
      </c>
      <c r="D48" s="2">
        <f t="shared" si="5"/>
        <v>5141.6798425867128</v>
      </c>
      <c r="E48" s="2">
        <f t="shared" si="6"/>
        <v>3.2365414726518788E-9</v>
      </c>
      <c r="F48" s="1">
        <f t="shared" si="7"/>
        <v>-87.909488192772912</v>
      </c>
    </row>
    <row r="49" spans="1:6">
      <c r="A49" s="4">
        <f>IF(ISBLANK(vreg_noise_data2.csv!A49),NA(),vreg_noise_data2.csv!A49)</f>
        <v>2238721.14</v>
      </c>
      <c r="B49" s="4">
        <f>IF(ISBLANK(vreg_noise_data2.csv!B49),NA(),vreg_noise_data2.csv!B49)</f>
        <v>1.0644974600000001E-8</v>
      </c>
      <c r="C49" s="1">
        <f t="shared" si="4"/>
        <v>1.1331548423464516E-16</v>
      </c>
      <c r="D49" s="2">
        <f t="shared" si="5"/>
        <v>4582.5269689462075</v>
      </c>
      <c r="E49" s="2">
        <f t="shared" si="6"/>
        <v>2.3795745646254351E-9</v>
      </c>
      <c r="F49" s="1">
        <f t="shared" si="7"/>
        <v>-89.245306775785849</v>
      </c>
    </row>
    <row r="50" spans="1:6">
      <c r="A50" s="4">
        <f>IF(ISBLANK(vreg_noise_data2.csv!A50),NA(),vreg_noise_data2.csv!A50)</f>
        <v>2511886.4300000002</v>
      </c>
      <c r="B50" s="4">
        <f>IF(ISBLANK(vreg_noise_data2.csv!B50),NA(),vreg_noise_data2.csv!B50)</f>
        <v>1.0270613200000001E-8</v>
      </c>
      <c r="C50" s="1">
        <f t="shared" si="4"/>
        <v>1.0548549550401425E-16</v>
      </c>
      <c r="D50" s="2">
        <f t="shared" si="5"/>
        <v>4084.1814651628179</v>
      </c>
      <c r="E50" s="2">
        <f t="shared" si="6"/>
        <v>1.7595548415600896E-9</v>
      </c>
      <c r="F50" s="1">
        <f t="shared" si="7"/>
        <v>-90.556271882519326</v>
      </c>
    </row>
    <row r="51" spans="1:6">
      <c r="A51" s="4">
        <f>IF(ISBLANK(vreg_noise_data2.csv!A51),NA(),vreg_noise_data2.csv!A51)</f>
        <v>2818382.93</v>
      </c>
      <c r="B51" s="4">
        <f>IF(ISBLANK(vreg_noise_data2.csv!B51),NA(),vreg_noise_data2.csv!B51)</f>
        <v>9.9371701700000001E-9</v>
      </c>
      <c r="C51" s="1">
        <f t="shared" si="4"/>
        <v>9.8747350987537828E-17</v>
      </c>
      <c r="D51" s="2">
        <f t="shared" si="5"/>
        <v>3640.0305617803328</v>
      </c>
      <c r="E51" s="2">
        <f t="shared" si="6"/>
        <v>1.3083848720112166E-9</v>
      </c>
      <c r="F51" s="1">
        <f t="shared" si="7"/>
        <v>-91.842944816418168</v>
      </c>
    </row>
    <row r="52" spans="1:6">
      <c r="A52" s="4">
        <f>IF(ISBLANK(vreg_noise_data2.csv!A52),NA(),vreg_noise_data2.csv!A52)</f>
        <v>3162277.66</v>
      </c>
      <c r="B52" s="4">
        <f>IF(ISBLANK(vreg_noise_data2.csv!B52),NA(),vreg_noise_data2.csv!B52)</f>
        <v>9.6405492499999995E-9</v>
      </c>
      <c r="C52" s="1">
        <f t="shared" si="4"/>
        <v>9.2940189841675558E-17</v>
      </c>
      <c r="D52" s="2">
        <f t="shared" si="5"/>
        <v>3244.1806517394807</v>
      </c>
      <c r="E52" s="2">
        <f t="shared" si="6"/>
        <v>9.7816836894638792E-10</v>
      </c>
      <c r="F52" s="1">
        <f t="shared" si="7"/>
        <v>-93.106163807425574</v>
      </c>
    </row>
    <row r="53" spans="1:6">
      <c r="A53" s="4">
        <f>IF(ISBLANK(vreg_noise_data2.csv!A53),NA(),vreg_noise_data2.csv!A53)</f>
        <v>3548133.89</v>
      </c>
      <c r="B53" s="4">
        <f>IF(ISBLANK(vreg_noise_data2.csv!B53),NA(),vreg_noise_data2.csv!B53)</f>
        <v>9.3769388200000002E-9</v>
      </c>
      <c r="C53" s="1">
        <f t="shared" si="4"/>
        <v>8.7926981634022993E-17</v>
      </c>
      <c r="D53" s="2">
        <f t="shared" si="5"/>
        <v>2891.3790510876124</v>
      </c>
      <c r="E53" s="2">
        <f t="shared" si="6"/>
        <v>7.3507596904545947E-10</v>
      </c>
      <c r="F53" s="1">
        <f t="shared" si="7"/>
        <v>-94.346977705494552</v>
      </c>
    </row>
    <row r="54" spans="1:6">
      <c r="A54" s="4">
        <f>IF(ISBLANK(vreg_noise_data2.csv!A54),NA(),vreg_noise_data2.csv!A54)</f>
        <v>3981071.71</v>
      </c>
      <c r="B54" s="4">
        <f>IF(ISBLANK(vreg_noise_data2.csv!B54),NA(),vreg_noise_data2.csv!B54)</f>
        <v>9.1428395700000002E-9</v>
      </c>
      <c r="C54" s="1">
        <f t="shared" si="4"/>
        <v>8.3591515402757784E-17</v>
      </c>
      <c r="D54" s="2">
        <f t="shared" si="5"/>
        <v>2576.9442871954698</v>
      </c>
      <c r="E54" s="2">
        <f t="shared" si="6"/>
        <v>5.5510131626665706E-10</v>
      </c>
      <c r="F54" s="1">
        <f t="shared" si="7"/>
        <v>-95.566577385236755</v>
      </c>
    </row>
    <row r="55" spans="1:6">
      <c r="A55" s="4">
        <f>IF(ISBLANK(vreg_noise_data2.csv!A55),NA(),vreg_noise_data2.csv!A55)</f>
        <v>4466835.92</v>
      </c>
      <c r="B55" s="4">
        <f>IF(ISBLANK(vreg_noise_data2.csv!B55),NA(),vreg_noise_data2.csv!B55)</f>
        <v>8.9350789300000001E-9</v>
      </c>
      <c r="C55" s="1">
        <f t="shared" si="4"/>
        <v>7.9835635485329949E-17</v>
      </c>
      <c r="D55" s="2">
        <f t="shared" si="5"/>
        <v>2296.7040168334638</v>
      </c>
      <c r="E55" s="2">
        <f t="shared" si="6"/>
        <v>4.2112094922323634E-10</v>
      </c>
      <c r="F55" s="1">
        <f t="shared" si="7"/>
        <v>-96.766231491481363</v>
      </c>
    </row>
    <row r="56" spans="1:6">
      <c r="A56" s="4">
        <f>IF(ISBLANK(vreg_noise_data2.csv!A56),NA(),vreg_noise_data2.csv!A56)</f>
        <v>5011872.34</v>
      </c>
      <c r="B56" s="4">
        <f>IF(ISBLANK(vreg_noise_data2.csv!B56),NA(),vreg_noise_data2.csv!B56)</f>
        <v>8.7508136499999994E-9</v>
      </c>
      <c r="C56" s="1">
        <f t="shared" si="4"/>
        <v>7.657673953702631E-17</v>
      </c>
      <c r="D56" s="2">
        <f t="shared" si="5"/>
        <v>2046.9396074042861</v>
      </c>
      <c r="E56" s="2">
        <f t="shared" si="6"/>
        <v>3.2085361008691263E-10</v>
      </c>
      <c r="F56" s="1">
        <f t="shared" si="7"/>
        <v>-97.947230655415098</v>
      </c>
    </row>
    <row r="57" spans="1:6">
      <c r="A57" s="4">
        <f>IF(ISBLANK(vreg_noise_data2.csv!A57),NA(),vreg_noise_data2.csv!A57)</f>
        <v>5623413.25</v>
      </c>
      <c r="B57" s="4">
        <f>IF(ISBLANK(vreg_noise_data2.csv!B57),NA(),vreg_noise_data2.csv!B57)</f>
        <v>8.5875233599999998E-9</v>
      </c>
      <c r="C57" s="1">
        <f t="shared" si="4"/>
        <v>7.3745557458545681E-17</v>
      </c>
      <c r="D57" s="2">
        <f t="shared" si="5"/>
        <v>1824.3368473764579</v>
      </c>
      <c r="E57" s="2">
        <f t="shared" si="6"/>
        <v>2.454403280979092E-10</v>
      </c>
      <c r="F57" s="1">
        <f t="shared" si="7"/>
        <v>-99.110840728417372</v>
      </c>
    </row>
    <row r="58" spans="1:6">
      <c r="A58" s="4">
        <f>IF(ISBLANK(vreg_noise_data2.csv!A58),NA(),vreg_noise_data2.csv!A58)</f>
        <v>6309573.4400000004</v>
      </c>
      <c r="B58" s="4">
        <f>IF(ISBLANK(vreg_noise_data2.csv!B58),NA(),vreg_noise_data2.csv!B58)</f>
        <v>8.4429981699999998E-9</v>
      </c>
      <c r="C58" s="1">
        <f t="shared" si="4"/>
        <v>7.128421809862334E-17</v>
      </c>
      <c r="D58" s="2">
        <f t="shared" si="5"/>
        <v>1625.9419273832875</v>
      </c>
      <c r="E58" s="2">
        <f t="shared" si="6"/>
        <v>1.884531714723E-10</v>
      </c>
      <c r="F58" s="1">
        <f t="shared" si="7"/>
        <v>-100.25826545089132</v>
      </c>
    </row>
    <row r="59" spans="1:6">
      <c r="A59" s="4">
        <f>IF(ISBLANK(vreg_noise_data2.csv!A59),NA(),vreg_noise_data2.csv!A59)</f>
        <v>7079457.8399999999</v>
      </c>
      <c r="B59" s="4">
        <f>IF(ISBLANK(vreg_noise_data2.csv!B59),NA(),vreg_noise_data2.csv!B59)</f>
        <v>8.3153233100000007E-9</v>
      </c>
      <c r="C59" s="1">
        <f t="shared" si="4"/>
        <v>6.9144601749829367E-17</v>
      </c>
      <c r="D59" s="2">
        <f t="shared" si="5"/>
        <v>1449.1222678147908</v>
      </c>
      <c r="E59" s="2">
        <f t="shared" si="6"/>
        <v>1.452005761660419E-10</v>
      </c>
      <c r="F59" s="1">
        <f t="shared" si="7"/>
        <v>-101.39061655985607</v>
      </c>
    </row>
    <row r="60" spans="1:6">
      <c r="A60" s="4">
        <f>IF(ISBLANK(vreg_noise_data2.csv!A60),NA(),vreg_noise_data2.csv!A60)</f>
        <v>7943282.3499999996</v>
      </c>
      <c r="B60" s="4">
        <f>IF(ISBLANK(vreg_noise_data2.csv!B60),NA(),vreg_noise_data2.csv!B60)</f>
        <v>8.2028633800000005E-9</v>
      </c>
      <c r="C60" s="1">
        <f t="shared" si="4"/>
        <v>6.7286967630945027E-17</v>
      </c>
      <c r="D60" s="2">
        <f t="shared" si="5"/>
        <v>1291.531579511334</v>
      </c>
      <c r="E60" s="2">
        <f t="shared" si="6"/>
        <v>1.1223828345189309E-10</v>
      </c>
      <c r="F60" s="1">
        <f t="shared" si="7"/>
        <v>-102.50888979599054</v>
      </c>
    </row>
    <row r="61" spans="1:6">
      <c r="A61" s="4">
        <f>IF(ISBLANK(vreg_noise_data2.csv!A61),NA(),vreg_noise_data2.csv!A61)</f>
        <v>8912509.3800000008</v>
      </c>
      <c r="B61" s="4">
        <f>IF(ISBLANK(vreg_noise_data2.csv!B61),NA(),vreg_noise_data2.csv!B61)</f>
        <v>8.1042479599999996E-9</v>
      </c>
      <c r="C61" s="1">
        <f t="shared" si="4"/>
        <v>6.5678834997164158E-17</v>
      </c>
      <c r="D61" s="2">
        <f t="shared" si="5"/>
        <v>1151.0787324411208</v>
      </c>
      <c r="E61" s="2">
        <f t="shared" si="6"/>
        <v>8.702329045883927E-11</v>
      </c>
      <c r="F61" s="1">
        <f t="shared" si="7"/>
        <v>-103.6139449518235</v>
      </c>
    </row>
    <row r="62" spans="1:6">
      <c r="A62" s="4">
        <f>IF(ISBLANK(vreg_noise_data2.csv!A62),NA(),vreg_noise_data2.csv!A62)</f>
        <v>10000000</v>
      </c>
      <c r="B62" s="4">
        <f>IF(ISBLANK(vreg_noise_data2.csv!B62),NA(),vreg_noise_data2.csv!B62)</f>
        <v>8.0183604499999993E-9</v>
      </c>
      <c r="C62" s="1">
        <f t="shared" si="4"/>
        <v>6.4294104306124191E-17</v>
      </c>
      <c r="D62" s="2">
        <f t="shared" si="5"/>
        <v>1025.8999999999999</v>
      </c>
      <c r="E62" s="2">
        <f t="shared" si="6"/>
        <v>6.7667668037291003E-11</v>
      </c>
      <c r="F62" s="1">
        <f t="shared" si="7"/>
        <v>-104.70648785576067</v>
      </c>
    </row>
    <row r="63" spans="1:6">
      <c r="A63" s="4">
        <f>IF(ISBLANK(vreg_noise_data2.csv!A63),NA(),vreg_noise_data2.csv!A63)</f>
        <v>11220184.5</v>
      </c>
      <c r="B63" s="4">
        <f>IF(ISBLANK(vreg_noise_data2.csv!B63),NA(),vreg_noise_data2.csv!B63)</f>
        <v>7.9443306999999994E-9</v>
      </c>
      <c r="C63" s="1">
        <f t="shared" si="4"/>
        <v>6.3112390270962485E-17</v>
      </c>
      <c r="D63" s="2">
        <f t="shared" si="5"/>
        <v>914.33434093708536</v>
      </c>
      <c r="E63" s="2">
        <f t="shared" si="6"/>
        <v>5.2762418167576253E-11</v>
      </c>
      <c r="F63" s="1">
        <f t="shared" si="7"/>
        <v>-105.78705304074559</v>
      </c>
    </row>
    <row r="64" spans="1:6">
      <c r="A64" s="4">
        <f>IF(ISBLANK(vreg_noise_data2.csv!A64),NA(),vreg_noise_data2.csv!A64)</f>
        <v>12589254.1</v>
      </c>
      <c r="B64" s="4">
        <f>IF(ISBLANK(vreg_noise_data2.csv!B64),NA(),vreg_noise_data2.csv!B64)</f>
        <v>7.8815322900000007E-9</v>
      </c>
      <c r="C64" s="1">
        <f t="shared" si="4"/>
        <v>6.2118551238312657E-17</v>
      </c>
      <c r="D64" s="2">
        <f t="shared" si="5"/>
        <v>814.90133716500327</v>
      </c>
      <c r="E64" s="2">
        <f t="shared" si="6"/>
        <v>4.1250705369387422E-11</v>
      </c>
      <c r="F64" s="1">
        <f t="shared" si="7"/>
        <v>-106.85598616464983</v>
      </c>
    </row>
    <row r="65" spans="1:6">
      <c r="A65" s="4">
        <f>IF(ISBLANK(vreg_noise_data2.csv!A65),NA(),vreg_noise_data2.csv!A65)</f>
        <v>14125375.4</v>
      </c>
      <c r="B65" s="4">
        <f>IF(ISBLANK(vreg_noise_data2.csv!B65),NA(),vreg_noise_data2.csv!B65)</f>
        <v>7.8295843999999995E-9</v>
      </c>
      <c r="C65" s="1">
        <f t="shared" si="4"/>
        <v>6.1302391876723346E-17</v>
      </c>
      <c r="D65" s="2">
        <f t="shared" si="5"/>
        <v>726.28158257655934</v>
      </c>
      <c r="E65" s="2">
        <f t="shared" si="6"/>
        <v>3.2336088328684765E-11</v>
      </c>
      <c r="F65" s="1">
        <f t="shared" si="7"/>
        <v>-107.91342513180035</v>
      </c>
    </row>
    <row r="66" spans="1:6">
      <c r="A66" s="4">
        <f>IF(ISBLANK(vreg_noise_data2.csv!A66),NA(),vreg_noise_data2.csv!A66)</f>
        <v>15848931.9</v>
      </c>
      <c r="B66" s="4">
        <f>IF(ISBLANK(vreg_noise_data2.csv!B66),NA(),vreg_noise_data2.csv!B66)</f>
        <v>7.7883578999999999E-9</v>
      </c>
      <c r="C66" s="1">
        <f t="shared" ref="C66:C97" si="8">B66^2</f>
        <v>6.0658518778492415E-17</v>
      </c>
      <c r="D66" s="2">
        <f t="shared" ref="D66:D97" si="9">(2*PI()*Kvreg)/(2*PI()*A66)</f>
        <v>647.29914070739369</v>
      </c>
      <c r="E66" s="2">
        <f t="shared" ref="E66:E97" si="10">C66*D66^2</f>
        <v>2.5415687504671967E-11</v>
      </c>
      <c r="F66" s="1">
        <f t="shared" ref="F66:F97" si="11">10*LOG10(E66/2)</f>
        <v>-108.95928133624199</v>
      </c>
    </row>
    <row r="67" spans="1:6">
      <c r="A67" s="4">
        <f>IF(ISBLANK(vreg_noise_data2.csv!A67),NA(),vreg_noise_data2.csv!A67)</f>
        <v>17782794.100000001</v>
      </c>
      <c r="B67" s="4">
        <f>IF(ISBLANK(vreg_noise_data2.csv!B67),NA(),vreg_noise_data2.csv!B67)</f>
        <v>7.7579843300000002E-9</v>
      </c>
      <c r="C67" s="1">
        <f t="shared" si="8"/>
        <v>6.0186320864525554E-17</v>
      </c>
      <c r="D67" s="2">
        <f t="shared" si="9"/>
        <v>576.90596552540637</v>
      </c>
      <c r="E67" s="2">
        <f t="shared" si="10"/>
        <v>2.0031240985526617E-11</v>
      </c>
      <c r="F67" s="1">
        <f t="shared" si="11"/>
        <v>-109.99322139906539</v>
      </c>
    </row>
    <row r="68" spans="1:6">
      <c r="A68" s="4">
        <f>IF(ISBLANK(vreg_noise_data2.csv!A68),NA(),vreg_noise_data2.csv!A68)</f>
        <v>19952623.100000001</v>
      </c>
      <c r="B68" s="4">
        <f>IF(ISBLANK(vreg_noise_data2.csv!B68),NA(),vreg_noise_data2.csv!B68)</f>
        <v>7.7388648599999996E-9</v>
      </c>
      <c r="C68" s="1">
        <f t="shared" si="8"/>
        <v>5.9890029321342808E-17</v>
      </c>
      <c r="D68" s="2">
        <f t="shared" si="9"/>
        <v>514.16798425867125</v>
      </c>
      <c r="E68" s="2">
        <f t="shared" si="10"/>
        <v>1.5833050155079235E-11</v>
      </c>
      <c r="F68" s="1">
        <f t="shared" si="11"/>
        <v>-111.01465408160016</v>
      </c>
    </row>
    <row r="69" spans="1:6">
      <c r="A69" s="4">
        <f>IF(ISBLANK(vreg_noise_data2.csv!A69),NA(),vreg_noise_data2.csv!A69)</f>
        <v>22387211.399999999</v>
      </c>
      <c r="B69" s="4">
        <f>IF(ISBLANK(vreg_noise_data2.csv!B69),NA(),vreg_noise_data2.csv!B69)</f>
        <v>7.73167245E-9</v>
      </c>
      <c r="C69" s="1">
        <f t="shared" si="8"/>
        <v>5.9778758874089E-17</v>
      </c>
      <c r="D69" s="2">
        <f t="shared" si="9"/>
        <v>458.25269689462084</v>
      </c>
      <c r="E69" s="2">
        <f t="shared" si="10"/>
        <v>1.2553272404246429E-11</v>
      </c>
      <c r="F69" s="1">
        <f t="shared" si="11"/>
        <v>-112.02273042607706</v>
      </c>
    </row>
    <row r="70" spans="1:6">
      <c r="A70" s="4">
        <f>IF(ISBLANK(vreg_noise_data2.csv!A70),NA(),vreg_noise_data2.csv!A70)</f>
        <v>25118864.300000001</v>
      </c>
      <c r="B70" s="4">
        <f>IF(ISBLANK(vreg_noise_data2.csv!B70),NA(),vreg_noise_data2.csv!B70)</f>
        <v>7.7373332900000006E-9</v>
      </c>
      <c r="C70" s="1">
        <f t="shared" si="8"/>
        <v>5.9866326440542235E-17</v>
      </c>
      <c r="D70" s="2">
        <f t="shared" si="9"/>
        <v>408.41814651628181</v>
      </c>
      <c r="E70" s="2">
        <f t="shared" si="10"/>
        <v>9.9860254750250721E-12</v>
      </c>
      <c r="F70" s="1">
        <f t="shared" si="11"/>
        <v>-113.01637326028938</v>
      </c>
    </row>
    <row r="71" spans="1:6">
      <c r="A71" s="4">
        <f>IF(ISBLANK(vreg_noise_data2.csv!A71),NA(),vreg_noise_data2.csv!A71)</f>
        <v>28183829.300000001</v>
      </c>
      <c r="B71" s="4">
        <f>IF(ISBLANK(vreg_noise_data2.csv!B71),NA(),vreg_noise_data2.csv!B71)</f>
        <v>7.7569597199999996E-9</v>
      </c>
      <c r="C71" s="1">
        <f t="shared" si="8"/>
        <v>6.0170424097702471E-17</v>
      </c>
      <c r="D71" s="2">
        <f t="shared" si="9"/>
        <v>364.00305617803332</v>
      </c>
      <c r="E71" s="2">
        <f t="shared" si="10"/>
        <v>7.9724743848438552E-12</v>
      </c>
      <c r="F71" s="1">
        <f t="shared" si="11"/>
        <v>-113.99436863112903</v>
      </c>
    </row>
    <row r="72" spans="1:6">
      <c r="A72" s="4">
        <f>IF(ISBLANK(vreg_noise_data2.csv!A72),NA(),vreg_noise_data2.csv!A72)</f>
        <v>31622776.600000001</v>
      </c>
      <c r="B72" s="4">
        <f>IF(ISBLANK(vreg_noise_data2.csv!B72),NA(),vreg_noise_data2.csv!B72)</f>
        <v>7.7916788999999998E-9</v>
      </c>
      <c r="C72" s="1">
        <f t="shared" si="8"/>
        <v>6.0710260080705211E-17</v>
      </c>
      <c r="D72" s="2">
        <f t="shared" si="9"/>
        <v>324.41806517394809</v>
      </c>
      <c r="E72" s="2">
        <f t="shared" si="10"/>
        <v>6.3895776609254906E-12</v>
      </c>
      <c r="F72" s="1">
        <f t="shared" si="11"/>
        <v>-114.95557842605935</v>
      </c>
    </row>
    <row r="73" spans="1:6">
      <c r="A73" s="4">
        <f>IF(ISBLANK(vreg_noise_data2.csv!A73),NA(),vreg_noise_data2.csv!A73)</f>
        <v>35481338.899999999</v>
      </c>
      <c r="B73" s="4">
        <f>IF(ISBLANK(vreg_noise_data2.csv!B73),NA(),vreg_noise_data2.csv!B73)</f>
        <v>7.8422493499999993E-9</v>
      </c>
      <c r="C73" s="1">
        <f t="shared" si="8"/>
        <v>6.1500874867575415E-17</v>
      </c>
      <c r="D73" s="2">
        <f t="shared" si="9"/>
        <v>289.13790510876129</v>
      </c>
      <c r="E73" s="2">
        <f t="shared" si="10"/>
        <v>5.1415179220633643E-12</v>
      </c>
      <c r="F73" s="1">
        <f t="shared" si="11"/>
        <v>-115.89938641677362</v>
      </c>
    </row>
    <row r="74" spans="1:6">
      <c r="A74" s="4">
        <f>IF(ISBLANK(vreg_noise_data2.csv!A74),NA(),vreg_noise_data2.csv!A74)</f>
        <v>39810717.100000001</v>
      </c>
      <c r="B74" s="4">
        <f>IF(ISBLANK(vreg_noise_data2.csv!B74),NA(),vreg_noise_data2.csv!B74)</f>
        <v>7.9082574899999999E-9</v>
      </c>
      <c r="C74" s="1">
        <f t="shared" si="8"/>
        <v>6.2540536528141093E-17</v>
      </c>
      <c r="D74" s="2">
        <f t="shared" si="9"/>
        <v>257.69442871954698</v>
      </c>
      <c r="E74" s="2">
        <f t="shared" si="10"/>
        <v>4.1530930477244029E-12</v>
      </c>
      <c r="F74" s="1">
        <f t="shared" si="11"/>
        <v>-116.82658334320399</v>
      </c>
    </row>
    <row r="75" spans="1:6">
      <c r="A75" s="4">
        <f>IF(ISBLANK(vreg_noise_data2.csv!A75),NA(),vreg_noise_data2.csv!A75)</f>
        <v>44668359.200000003</v>
      </c>
      <c r="B75" s="4">
        <f>IF(ISBLANK(vreg_noise_data2.csv!B75),NA(),vreg_noise_data2.csv!B75)</f>
        <v>7.9865105800000005E-9</v>
      </c>
      <c r="C75" s="1">
        <f t="shared" si="8"/>
        <v>6.3784351244451945E-17</v>
      </c>
      <c r="D75" s="2">
        <f t="shared" si="9"/>
        <v>229.67040168334634</v>
      </c>
      <c r="E75" s="2">
        <f t="shared" si="10"/>
        <v>3.3645284312401685E-12</v>
      </c>
      <c r="F75" s="1">
        <f t="shared" si="11"/>
        <v>-117.74105793095612</v>
      </c>
    </row>
    <row r="76" spans="1:6">
      <c r="A76" s="4">
        <f>IF(ISBLANK(vreg_noise_data2.csv!A76),NA(),vreg_noise_data2.csv!A76)</f>
        <v>50118723.399999999</v>
      </c>
      <c r="B76" s="4">
        <f>IF(ISBLANK(vreg_noise_data2.csv!B76),NA(),vreg_noise_data2.csv!B76)</f>
        <v>8.0679735899999999E-9</v>
      </c>
      <c r="C76" s="1">
        <f t="shared" si="8"/>
        <v>6.5092197848937485E-17</v>
      </c>
      <c r="D76" s="2">
        <f t="shared" si="9"/>
        <v>204.69396074042862</v>
      </c>
      <c r="E76" s="2">
        <f t="shared" si="10"/>
        <v>2.7273381962449366E-12</v>
      </c>
      <c r="F76" s="1">
        <f t="shared" si="11"/>
        <v>-118.65291000862771</v>
      </c>
    </row>
    <row r="77" spans="1:6">
      <c r="A77" s="4">
        <f>IF(ISBLANK(vreg_noise_data2.csv!A77),NA(),vreg_noise_data2.csv!A77)</f>
        <v>56234132.5</v>
      </c>
      <c r="B77" s="4">
        <f>IF(ISBLANK(vreg_noise_data2.csv!B77),NA(),vreg_noise_data2.csv!B77)</f>
        <v>8.1323679200000008E-9</v>
      </c>
      <c r="C77" s="1">
        <f t="shared" si="8"/>
        <v>6.6135407986245137E-17</v>
      </c>
      <c r="D77" s="2">
        <f t="shared" si="9"/>
        <v>182.43368473764576</v>
      </c>
      <c r="E77" s="2">
        <f t="shared" si="10"/>
        <v>2.2011219108564859E-12</v>
      </c>
      <c r="F77" s="1">
        <f t="shared" si="11"/>
        <v>-119.58385898705352</v>
      </c>
    </row>
    <row r="78" spans="1:6">
      <c r="A78" s="4">
        <f>IF(ISBLANK(vreg_noise_data2.csv!A78),NA(),vreg_noise_data2.csv!A78)</f>
        <v>63095734.399999999</v>
      </c>
      <c r="B78" s="4">
        <f>IF(ISBLANK(vreg_noise_data2.csv!B78),NA(),vreg_noise_data2.csv!B78)</f>
        <v>8.1400764800000003E-9</v>
      </c>
      <c r="C78" s="1">
        <f t="shared" si="8"/>
        <v>6.6260845100249195E-17</v>
      </c>
      <c r="D78" s="2">
        <f t="shared" si="9"/>
        <v>162.59419273832879</v>
      </c>
      <c r="E78" s="2">
        <f t="shared" si="10"/>
        <v>1.7517294482069838E-12</v>
      </c>
      <c r="F78" s="1">
        <f t="shared" si="11"/>
        <v>-120.57562964736078</v>
      </c>
    </row>
    <row r="79" spans="1:6">
      <c r="A79" s="4">
        <f>IF(ISBLANK(vreg_noise_data2.csv!A79),NA(),vreg_noise_data2.csv!A79)</f>
        <v>70794578.400000006</v>
      </c>
      <c r="B79" s="4">
        <f>IF(ISBLANK(vreg_noise_data2.csv!B79),NA(),vreg_noise_data2.csv!B79)</f>
        <v>8.0244867100000007E-9</v>
      </c>
      <c r="C79" s="1">
        <f t="shared" si="8"/>
        <v>6.4392386958966637E-17</v>
      </c>
      <c r="D79" s="2">
        <f t="shared" si="9"/>
        <v>144.91222678147906</v>
      </c>
      <c r="E79" s="2">
        <f t="shared" si="10"/>
        <v>1.3522113730551279E-12</v>
      </c>
      <c r="F79" s="1">
        <f t="shared" si="11"/>
        <v>-121.69985411324411</v>
      </c>
    </row>
    <row r="80" spans="1:6">
      <c r="A80" s="4">
        <f>IF(ISBLANK(vreg_noise_data2.csv!A80),NA(),vreg_noise_data2.csv!A80)</f>
        <v>79432823.5</v>
      </c>
      <c r="B80" s="4">
        <f>IF(ISBLANK(vreg_noise_data2.csv!B80),NA(),vreg_noise_data2.csv!B80)</f>
        <v>7.6973453199999999E-9</v>
      </c>
      <c r="C80" s="1">
        <f t="shared" si="8"/>
        <v>5.9249124975325896E-17</v>
      </c>
      <c r="D80" s="2">
        <f t="shared" si="9"/>
        <v>129.15315795113341</v>
      </c>
      <c r="E80" s="2">
        <f t="shared" si="10"/>
        <v>9.88307292985952E-13</v>
      </c>
      <c r="F80" s="1">
        <f t="shared" si="11"/>
        <v>-123.06137995511182</v>
      </c>
    </row>
    <row r="81" spans="1:6">
      <c r="A81" s="4">
        <f>IF(ISBLANK(vreg_noise_data2.csv!A81),NA(),vreg_noise_data2.csv!A81)</f>
        <v>89125093.799999997</v>
      </c>
      <c r="B81" s="4">
        <f>IF(ISBLANK(vreg_noise_data2.csv!B81),NA(),vreg_noise_data2.csv!B81)</f>
        <v>7.0879048200000003E-9</v>
      </c>
      <c r="C81" s="1">
        <f t="shared" si="8"/>
        <v>5.0238394737379235E-17</v>
      </c>
      <c r="D81" s="2">
        <f t="shared" si="9"/>
        <v>115.1078732441121</v>
      </c>
      <c r="E81" s="2">
        <f t="shared" si="10"/>
        <v>6.6564981209023337E-13</v>
      </c>
      <c r="F81" s="1">
        <f t="shared" si="11"/>
        <v>-124.77784181920867</v>
      </c>
    </row>
    <row r="82" spans="1:6">
      <c r="A82" s="4">
        <f>IF(ISBLANK(vreg_noise_data2.csv!A82),NA(),vreg_noise_data2.csv!A82)</f>
        <v>100000000</v>
      </c>
      <c r="B82" s="4">
        <f>IF(ISBLANK(vreg_noise_data2.csv!B82),NA(),vreg_noise_data2.csv!B82)</f>
        <v>6.2093920999999996E-9</v>
      </c>
      <c r="C82" s="1">
        <f t="shared" si="8"/>
        <v>3.8556550251542404E-17</v>
      </c>
      <c r="D82" s="2">
        <f t="shared" si="9"/>
        <v>102.59000000000002</v>
      </c>
      <c r="E82" s="2">
        <f t="shared" si="10"/>
        <v>4.057964367404655E-13</v>
      </c>
      <c r="F82" s="1">
        <f t="shared" si="11"/>
        <v>-126.92721766448044</v>
      </c>
    </row>
    <row r="83" spans="1:6">
      <c r="A83" s="4">
        <f>IF(ISBLANK(vreg_noise_data2.csv!A83),NA(),vreg_noise_data2.csv!A83)</f>
        <v>112201845</v>
      </c>
      <c r="B83" s="4">
        <f>IF(ISBLANK(vreg_noise_data2.csv!B83),NA(),vreg_noise_data2.csv!B83)</f>
        <v>5.1814391899999997E-9</v>
      </c>
      <c r="C83" s="1">
        <f t="shared" si="8"/>
        <v>2.6847312079667852E-17</v>
      </c>
      <c r="D83" s="2">
        <f t="shared" si="9"/>
        <v>91.433434093708527</v>
      </c>
      <c r="E83" s="2">
        <f t="shared" si="10"/>
        <v>2.2444548535417935E-13</v>
      </c>
      <c r="F83" s="1">
        <f t="shared" si="11"/>
        <v>-129.49919121526608</v>
      </c>
    </row>
    <row r="84" spans="1:6">
      <c r="A84" s="4">
        <f>IF(ISBLANK(vreg_noise_data2.csv!A84),NA(),vreg_noise_data2.csv!A84)</f>
        <v>125892541</v>
      </c>
      <c r="B84" s="4">
        <f>IF(ISBLANK(vreg_noise_data2.csv!B84),NA(),vreg_noise_data2.csv!B84)</f>
        <v>4.1609019699999999E-9</v>
      </c>
      <c r="C84" s="1">
        <f t="shared" si="8"/>
        <v>1.731310520394988E-17</v>
      </c>
      <c r="D84" s="2">
        <f t="shared" si="9"/>
        <v>81.490133716500338</v>
      </c>
      <c r="E84" s="2">
        <f t="shared" si="10"/>
        <v>1.1497013171757034E-13</v>
      </c>
      <c r="F84" s="1">
        <f t="shared" si="11"/>
        <v>-132.40444966745656</v>
      </c>
    </row>
    <row r="85" spans="1:6">
      <c r="A85" s="4">
        <f>IF(ISBLANK(vreg_noise_data2.csv!A85),NA(),vreg_noise_data2.csv!A85)</f>
        <v>141253754</v>
      </c>
      <c r="B85" s="4">
        <f>IF(ISBLANK(vreg_noise_data2.csv!B85),NA(),vreg_noise_data2.csv!B85)</f>
        <v>3.2575682499999998E-9</v>
      </c>
      <c r="C85" s="1">
        <f t="shared" si="8"/>
        <v>1.0611750903408061E-17</v>
      </c>
      <c r="D85" s="2">
        <f t="shared" si="9"/>
        <v>72.62815825765594</v>
      </c>
      <c r="E85" s="2">
        <f t="shared" si="10"/>
        <v>5.5975387587591895E-14</v>
      </c>
      <c r="F85" s="1">
        <f t="shared" si="11"/>
        <v>-135.53032886238825</v>
      </c>
    </row>
    <row r="86" spans="1:6">
      <c r="A86" s="4">
        <f>IF(ISBLANK(vreg_noise_data2.csv!A86),NA(),vreg_noise_data2.csv!A86)</f>
        <v>158489319</v>
      </c>
      <c r="B86" s="4">
        <f>IF(ISBLANK(vreg_noise_data2.csv!B86),NA(),vreg_noise_data2.csv!B86)</f>
        <v>2.5127919000000002E-9</v>
      </c>
      <c r="C86" s="1">
        <f t="shared" si="8"/>
        <v>6.3141231327056109E-18</v>
      </c>
      <c r="D86" s="2">
        <f t="shared" si="9"/>
        <v>64.729914070739369</v>
      </c>
      <c r="E86" s="2">
        <f t="shared" si="10"/>
        <v>2.6455934572501714E-14</v>
      </c>
      <c r="F86" s="1">
        <f t="shared" si="11"/>
        <v>-138.78506887799634</v>
      </c>
    </row>
    <row r="87" spans="1:6">
      <c r="A87" s="4">
        <f>IF(ISBLANK(vreg_noise_data2.csv!A87),NA(),vreg_noise_data2.csv!A87)</f>
        <v>177827941</v>
      </c>
      <c r="B87" s="4">
        <f>IF(ISBLANK(vreg_noise_data2.csv!B87),NA(),vreg_noise_data2.csv!B87)</f>
        <v>1.92294655E-9</v>
      </c>
      <c r="C87" s="1">
        <f t="shared" si="8"/>
        <v>3.6977234341569026E-18</v>
      </c>
      <c r="D87" s="2">
        <f t="shared" si="9"/>
        <v>57.690596552540647</v>
      </c>
      <c r="E87" s="2">
        <f t="shared" si="10"/>
        <v>1.2306781365511851E-14</v>
      </c>
      <c r="F87" s="1">
        <f t="shared" si="11"/>
        <v>-142.10885510398938</v>
      </c>
    </row>
    <row r="88" spans="1:6">
      <c r="A88" s="4">
        <f>IF(ISBLANK(vreg_noise_data2.csv!A88),NA(),vreg_noise_data2.csv!A88)</f>
        <v>199526231</v>
      </c>
      <c r="B88" s="4">
        <f>IF(ISBLANK(vreg_noise_data2.csv!B88),NA(),vreg_noise_data2.csv!B88)</f>
        <v>1.46595059E-9</v>
      </c>
      <c r="C88" s="1">
        <f t="shared" si="8"/>
        <v>2.1490111323213484E-18</v>
      </c>
      <c r="D88" s="2">
        <f t="shared" si="9"/>
        <v>51.416798425867121</v>
      </c>
      <c r="E88" s="2">
        <f t="shared" si="10"/>
        <v>5.6813131380020885E-15</v>
      </c>
      <c r="F88" s="1">
        <f t="shared" si="11"/>
        <v>-145.46581268636589</v>
      </c>
    </row>
    <row r="89" spans="1:6">
      <c r="A89" s="4">
        <f>IF(ISBLANK(vreg_noise_data2.csv!A89),NA(),vreg_noise_data2.csv!A89)</f>
        <v>223872114</v>
      </c>
      <c r="B89" s="4">
        <f>IF(ISBLANK(vreg_noise_data2.csv!B89),NA(),vreg_noise_data2.csv!B89)</f>
        <v>1.11640055E-9</v>
      </c>
      <c r="C89" s="1">
        <f t="shared" si="8"/>
        <v>1.2463501880403024E-18</v>
      </c>
      <c r="D89" s="2">
        <f t="shared" si="9"/>
        <v>45.825269689462083</v>
      </c>
      <c r="E89" s="2">
        <f t="shared" si="10"/>
        <v>2.6172797355174441E-15</v>
      </c>
      <c r="F89" s="1">
        <f t="shared" si="11"/>
        <v>-148.83179853039738</v>
      </c>
    </row>
    <row r="90" spans="1:6">
      <c r="A90" s="4">
        <f>IF(ISBLANK(vreg_noise_data2.csv!A90),NA(),vreg_noise_data2.csv!A90)</f>
        <v>251188643</v>
      </c>
      <c r="B90" s="4">
        <f>IF(ISBLANK(vreg_noise_data2.csv!B90),NA(),vreg_noise_data2.csv!B90)</f>
        <v>8.5160604699999997E-10</v>
      </c>
      <c r="C90" s="1">
        <f t="shared" si="8"/>
        <v>7.2523285928696614E-19</v>
      </c>
      <c r="D90" s="2">
        <f t="shared" si="9"/>
        <v>40.841814651628184</v>
      </c>
      <c r="E90" s="2">
        <f t="shared" si="10"/>
        <v>1.2097274442516009E-15</v>
      </c>
      <c r="F90" s="1">
        <f t="shared" si="11"/>
        <v>-152.18342462364939</v>
      </c>
    </row>
    <row r="91" spans="1:6">
      <c r="A91" s="4">
        <f>IF(ISBLANK(vreg_noise_data2.csv!A91),NA(),vreg_noise_data2.csv!A91)</f>
        <v>281838293</v>
      </c>
      <c r="B91" s="4">
        <f>IF(ISBLANK(vreg_noise_data2.csv!B91),NA(),vreg_noise_data2.csv!B91)</f>
        <v>6.5307836000000002E-10</v>
      </c>
      <c r="C91" s="1">
        <f t="shared" si="8"/>
        <v>4.2651134430028961E-19</v>
      </c>
      <c r="D91" s="2">
        <f t="shared" si="9"/>
        <v>36.400305617803326</v>
      </c>
      <c r="E91" s="2">
        <f t="shared" si="10"/>
        <v>5.6511996022464698E-16</v>
      </c>
      <c r="F91" s="1">
        <f t="shared" si="11"/>
        <v>-155.48889348669869</v>
      </c>
    </row>
    <row r="92" spans="1:6">
      <c r="A92" s="4">
        <f>IF(ISBLANK(vreg_noise_data2.csv!A92),NA(),vreg_noise_data2.csv!A92)</f>
        <v>316227766</v>
      </c>
      <c r="B92" s="4">
        <f>IF(ISBLANK(vreg_noise_data2.csv!B92),NA(),vreg_noise_data2.csv!B92)</f>
        <v>5.06240352E-10</v>
      </c>
      <c r="C92" s="1">
        <f t="shared" si="8"/>
        <v>2.5627929399308389E-19</v>
      </c>
      <c r="D92" s="2">
        <f t="shared" si="9"/>
        <v>32.441806517394809</v>
      </c>
      <c r="E92" s="2">
        <f t="shared" si="10"/>
        <v>2.6972647616385298E-16</v>
      </c>
      <c r="F92" s="1">
        <f t="shared" si="11"/>
        <v>-158.70106417073512</v>
      </c>
    </row>
    <row r="93" spans="1:6">
      <c r="A93" s="4">
        <f>IF(ISBLANK(vreg_noise_data2.csv!A93),NA(),vreg_noise_data2.csv!A93)</f>
        <v>354813389</v>
      </c>
      <c r="B93" s="4">
        <f>IF(ISBLANK(vreg_noise_data2.csv!B93),NA(),vreg_noise_data2.csv!B93)</f>
        <v>3.9959486E-10</v>
      </c>
      <c r="C93" s="1">
        <f t="shared" si="8"/>
        <v>1.5967605213841961E-19</v>
      </c>
      <c r="D93" s="2">
        <f t="shared" si="9"/>
        <v>28.913790510876126</v>
      </c>
      <c r="E93" s="2">
        <f t="shared" si="10"/>
        <v>1.334903423019183E-16</v>
      </c>
      <c r="F93" s="1">
        <f t="shared" si="11"/>
        <v>-161.75580148964914</v>
      </c>
    </row>
    <row r="94" spans="1:6">
      <c r="A94" s="4">
        <f>IF(ISBLANK(vreg_noise_data2.csv!A94),NA(),vreg_noise_data2.csv!A94)</f>
        <v>398107171</v>
      </c>
      <c r="B94" s="4">
        <f>IF(ISBLANK(vreg_noise_data2.csv!B94),NA(),vreg_noise_data2.csv!B94)</f>
        <v>3.2383889800000001E-10</v>
      </c>
      <c r="C94" s="1">
        <f t="shared" si="8"/>
        <v>1.0487163185785442E-19</v>
      </c>
      <c r="D94" s="2">
        <f t="shared" si="9"/>
        <v>25.769442871954698</v>
      </c>
      <c r="E94" s="2">
        <f t="shared" si="10"/>
        <v>6.9641494836934992E-17</v>
      </c>
      <c r="F94" s="1">
        <f t="shared" si="11"/>
        <v>-164.58161911098287</v>
      </c>
    </row>
    <row r="95" spans="1:6">
      <c r="A95" s="4">
        <f>IF(ISBLANK(vreg_noise_data2.csv!A95),NA(),vreg_noise_data2.csv!A95)</f>
        <v>446683592</v>
      </c>
      <c r="B95" s="4">
        <f>IF(ISBLANK(vreg_noise_data2.csv!B95),NA(),vreg_noise_data2.csv!B95)</f>
        <v>2.71163606E-10</v>
      </c>
      <c r="C95" s="1">
        <f t="shared" si="8"/>
        <v>7.352970121892324E-20</v>
      </c>
      <c r="D95" s="2">
        <f t="shared" si="9"/>
        <v>22.967040168334634</v>
      </c>
      <c r="E95" s="2">
        <f t="shared" si="10"/>
        <v>3.8785809601407628E-17</v>
      </c>
      <c r="F95" s="1">
        <f t="shared" si="11"/>
        <v>-167.12357134478228</v>
      </c>
    </row>
    <row r="96" spans="1:6">
      <c r="A96" s="4">
        <f>IF(ISBLANK(vreg_noise_data2.csv!A96),NA(),vreg_noise_data2.csv!A96)</f>
        <v>501187234</v>
      </c>
      <c r="B96" s="4">
        <f>IF(ISBLANK(vreg_noise_data2.csv!B96),NA(),vreg_noise_data2.csv!B96)</f>
        <v>2.3491148299999998E-10</v>
      </c>
      <c r="C96" s="1">
        <f t="shared" si="8"/>
        <v>5.5183404845259274E-20</v>
      </c>
      <c r="D96" s="2">
        <f t="shared" si="9"/>
        <v>20.469396074042859</v>
      </c>
      <c r="E96" s="2">
        <f t="shared" si="10"/>
        <v>2.3121635588739021E-17</v>
      </c>
      <c r="F96" s="1">
        <f t="shared" si="11"/>
        <v>-169.37011443508931</v>
      </c>
    </row>
    <row r="97" spans="1:6">
      <c r="A97" s="4">
        <f>IF(ISBLANK(vreg_noise_data2.csv!A97),NA(),vreg_noise_data2.csv!A97)</f>
        <v>562341325</v>
      </c>
      <c r="B97" s="4">
        <f>IF(ISBLANK(vreg_noise_data2.csv!B97),NA(),vreg_noise_data2.csv!B97)</f>
        <v>2.0959760500000001E-10</v>
      </c>
      <c r="C97" s="1">
        <f t="shared" si="8"/>
        <v>4.3931156021736032E-20</v>
      </c>
      <c r="D97" s="2">
        <f t="shared" si="9"/>
        <v>18.243368473764576</v>
      </c>
      <c r="E97" s="2">
        <f t="shared" si="10"/>
        <v>1.4621189017055627E-17</v>
      </c>
      <c r="F97" s="1">
        <f t="shared" si="11"/>
        <v>-171.36047304126336</v>
      </c>
    </row>
    <row r="98" spans="1:6">
      <c r="A98" s="4">
        <f>IF(ISBLANK(vreg_noise_data2.csv!A98),NA(),vreg_noise_data2.csv!A98)</f>
        <v>630957344</v>
      </c>
      <c r="B98" s="4">
        <f>IF(ISBLANK(vreg_noise_data2.csv!B98),NA(),vreg_noise_data2.csv!B98)</f>
        <v>1.9105227000000001E-10</v>
      </c>
      <c r="C98" s="1">
        <f t="shared" ref="C98:C129" si="12">B98^2</f>
        <v>3.6500969872152903E-20</v>
      </c>
      <c r="D98" s="2">
        <f t="shared" ref="D98:D129" si="13">(2*PI()*Kvreg)/(2*PI()*A98)</f>
        <v>16.259419273832876</v>
      </c>
      <c r="E98" s="2">
        <f t="shared" ref="E98:E129" si="14">C98*D98^2</f>
        <v>9.6497145058184071E-18</v>
      </c>
      <c r="F98" s="1">
        <f t="shared" ref="F98:F129" si="15">10*LOG10(E98/2)</f>
        <v>-173.1651553106442</v>
      </c>
    </row>
    <row r="99" spans="1:6">
      <c r="A99" s="4">
        <f>IF(ISBLANK(vreg_noise_data2.csv!A99),NA(),vreg_noise_data2.csv!A99)</f>
        <v>707945784</v>
      </c>
      <c r="B99" s="4">
        <f>IF(ISBLANK(vreg_noise_data2.csv!B99),NA(),vreg_noise_data2.csv!B99)</f>
        <v>1.76411091E-10</v>
      </c>
      <c r="C99" s="1">
        <f t="shared" si="12"/>
        <v>3.1120873027810285E-20</v>
      </c>
      <c r="D99" s="2">
        <f t="shared" si="13"/>
        <v>14.491222678147908</v>
      </c>
      <c r="E99" s="2">
        <f t="shared" si="14"/>
        <v>6.5352443720444712E-18</v>
      </c>
      <c r="F99" s="1">
        <f t="shared" si="15"/>
        <v>-174.85768163893374</v>
      </c>
    </row>
    <row r="100" spans="1:6">
      <c r="A100" s="4">
        <f>IF(ISBLANK(vreg_noise_data2.csv!A100),NA(),vreg_noise_data2.csv!A100)</f>
        <v>794328235</v>
      </c>
      <c r="B100" s="4">
        <f>IF(ISBLANK(vreg_noise_data2.csv!B100),NA(),vreg_noise_data2.csv!B100)</f>
        <v>1.63899002E-10</v>
      </c>
      <c r="C100" s="1">
        <f t="shared" si="12"/>
        <v>2.6862882856596005E-20</v>
      </c>
      <c r="D100" s="2">
        <f t="shared" si="13"/>
        <v>12.915315795113338</v>
      </c>
      <c r="E100" s="2">
        <f t="shared" si="14"/>
        <v>4.4808734388663602E-18</v>
      </c>
      <c r="F100" s="1">
        <f t="shared" si="15"/>
        <v>-176.49667318115183</v>
      </c>
    </row>
    <row r="101" spans="1:6">
      <c r="A101" s="4">
        <f>IF(ISBLANK(vreg_noise_data2.csv!A101),NA(),vreg_noise_data2.csv!A101)</f>
        <v>891250938</v>
      </c>
      <c r="B101" s="4">
        <f>IF(ISBLANK(vreg_noise_data2.csv!B101),NA(),vreg_noise_data2.csv!B101)</f>
        <v>1.52525422E-10</v>
      </c>
      <c r="C101" s="1">
        <f t="shared" si="12"/>
        <v>2.3264004356278083E-20</v>
      </c>
      <c r="D101" s="2">
        <f t="shared" si="13"/>
        <v>11.510787324411208</v>
      </c>
      <c r="E101" s="2">
        <f t="shared" si="14"/>
        <v>3.0824392795936508E-18</v>
      </c>
      <c r="F101" s="1">
        <f t="shared" si="15"/>
        <v>-178.12135465399342</v>
      </c>
    </row>
    <row r="102" spans="1:6">
      <c r="A102" s="4">
        <f>IF(ISBLANK(vreg_noise_data2.csv!A102),NA(),vreg_noise_data2.csv!A102)</f>
        <v>1000000000</v>
      </c>
      <c r="B102" s="4">
        <f>IF(ISBLANK(vreg_noise_data2.csv!B102),NA(),vreg_noise_data2.csv!B102)</f>
        <v>1.41805172E-10</v>
      </c>
      <c r="C102" s="1">
        <f t="shared" si="12"/>
        <v>2.0108706805949585E-20</v>
      </c>
      <c r="D102" s="2">
        <f t="shared" si="13"/>
        <v>10.259</v>
      </c>
      <c r="E102" s="2">
        <f t="shared" si="14"/>
        <v>2.1163826940110276E-18</v>
      </c>
      <c r="F102" s="1">
        <f t="shared" si="15"/>
        <v>-179.75435794082665</v>
      </c>
    </row>
    <row r="103" spans="1:6">
      <c r="A103" s="4">
        <f>IF(ISBLANK(vreg_noise_data2.csv!A103),NA(),vreg_noise_data2.csv!A103)</f>
        <v>1122018450</v>
      </c>
      <c r="B103" s="4">
        <f>IF(ISBLANK(vreg_noise_data2.csv!B103),NA(),vreg_noise_data2.csv!B103)</f>
        <v>1.41805172E-10</v>
      </c>
      <c r="C103" s="1">
        <f t="shared" si="12"/>
        <v>2.0108706805949585E-20</v>
      </c>
      <c r="D103" s="2">
        <f t="shared" si="13"/>
        <v>9.1433434093708534</v>
      </c>
      <c r="E103" s="2">
        <f t="shared" si="14"/>
        <v>1.6811025422259266E-18</v>
      </c>
      <c r="F103" s="1">
        <f t="shared" si="15"/>
        <v>-180.7543579075238</v>
      </c>
    </row>
    <row r="104" spans="1:6">
      <c r="A104" s="4" t="e">
        <f>IF(ISBLANK(vreg_noise_data2.csv!A104),NA(),vreg_noise_data2.csv!A104)</f>
        <v>#N/A</v>
      </c>
      <c r="B104" s="4" t="e">
        <f>IF(ISBLANK(vreg_noise_data2.csv!B104),NA(),vreg_noise_data2.csv!B104)</f>
        <v>#N/A</v>
      </c>
      <c r="C104" s="1" t="e">
        <f t="shared" si="12"/>
        <v>#N/A</v>
      </c>
      <c r="D104" s="2" t="e">
        <f t="shared" si="13"/>
        <v>#N/A</v>
      </c>
      <c r="E104" s="2" t="e">
        <f t="shared" si="14"/>
        <v>#N/A</v>
      </c>
      <c r="F104" s="1" t="e">
        <f t="shared" si="15"/>
        <v>#N/A</v>
      </c>
    </row>
    <row r="105" spans="1:6">
      <c r="A105" s="4" t="e">
        <f>IF(ISBLANK(vreg_noise_data2.csv!A105),NA(),vreg_noise_data2.csv!A105)</f>
        <v>#N/A</v>
      </c>
      <c r="B105" s="4" t="e">
        <f>IF(ISBLANK(vreg_noise_data2.csv!B105),NA(),vreg_noise_data2.csv!B105)</f>
        <v>#N/A</v>
      </c>
      <c r="C105" s="1" t="e">
        <f t="shared" si="12"/>
        <v>#N/A</v>
      </c>
      <c r="D105" s="2" t="e">
        <f t="shared" si="13"/>
        <v>#N/A</v>
      </c>
      <c r="E105" s="2" t="e">
        <f t="shared" si="14"/>
        <v>#N/A</v>
      </c>
      <c r="F105" s="1" t="e">
        <f t="shared" si="15"/>
        <v>#N/A</v>
      </c>
    </row>
    <row r="106" spans="1:6">
      <c r="A106" s="4" t="e">
        <f>IF(ISBLANK(vreg_noise_data2.csv!A106),NA(),vreg_noise_data2.csv!A106)</f>
        <v>#N/A</v>
      </c>
      <c r="B106" s="4" t="e">
        <f>IF(ISBLANK(vreg_noise_data2.csv!B106),NA(),vreg_noise_data2.csv!B106)</f>
        <v>#N/A</v>
      </c>
      <c r="C106" s="1" t="e">
        <f t="shared" si="12"/>
        <v>#N/A</v>
      </c>
      <c r="D106" s="2" t="e">
        <f t="shared" si="13"/>
        <v>#N/A</v>
      </c>
      <c r="E106" s="2" t="e">
        <f t="shared" si="14"/>
        <v>#N/A</v>
      </c>
      <c r="F106" s="1" t="e">
        <f t="shared" si="15"/>
        <v>#N/A</v>
      </c>
    </row>
    <row r="107" spans="1:6">
      <c r="A107" s="4" t="e">
        <f>IF(ISBLANK(vreg_noise_data2.csv!A107),NA(),vreg_noise_data2.csv!A107)</f>
        <v>#N/A</v>
      </c>
      <c r="B107" s="4" t="e">
        <f>IF(ISBLANK(vreg_noise_data2.csv!B107),NA(),vreg_noise_data2.csv!B107)</f>
        <v>#N/A</v>
      </c>
      <c r="C107" s="1" t="e">
        <f t="shared" si="12"/>
        <v>#N/A</v>
      </c>
      <c r="D107" s="2" t="e">
        <f t="shared" si="13"/>
        <v>#N/A</v>
      </c>
      <c r="E107" s="2" t="e">
        <f t="shared" si="14"/>
        <v>#N/A</v>
      </c>
      <c r="F107" s="1" t="e">
        <f t="shared" si="15"/>
        <v>#N/A</v>
      </c>
    </row>
    <row r="108" spans="1:6">
      <c r="A108" s="4" t="e">
        <f>IF(ISBLANK(vreg_noise_data2.csv!A108),NA(),vreg_noise_data2.csv!A108)</f>
        <v>#N/A</v>
      </c>
      <c r="B108" s="4" t="e">
        <f>IF(ISBLANK(vreg_noise_data2.csv!B108),NA(),vreg_noise_data2.csv!B108)</f>
        <v>#N/A</v>
      </c>
      <c r="C108" s="1" t="e">
        <f t="shared" si="12"/>
        <v>#N/A</v>
      </c>
      <c r="D108" s="2" t="e">
        <f t="shared" si="13"/>
        <v>#N/A</v>
      </c>
      <c r="E108" s="2" t="e">
        <f t="shared" si="14"/>
        <v>#N/A</v>
      </c>
      <c r="F108" s="1" t="e">
        <f t="shared" si="15"/>
        <v>#N/A</v>
      </c>
    </row>
    <row r="109" spans="1:6">
      <c r="A109" s="4" t="e">
        <f>IF(ISBLANK(vreg_noise_data2.csv!A109),NA(),vreg_noise_data2.csv!A109)</f>
        <v>#N/A</v>
      </c>
      <c r="B109" s="4" t="e">
        <f>IF(ISBLANK(vreg_noise_data2.csv!B109),NA(),vreg_noise_data2.csv!B109)</f>
        <v>#N/A</v>
      </c>
      <c r="C109" s="1" t="e">
        <f t="shared" si="12"/>
        <v>#N/A</v>
      </c>
      <c r="D109" s="2" t="e">
        <f t="shared" si="13"/>
        <v>#N/A</v>
      </c>
      <c r="E109" s="2" t="e">
        <f t="shared" si="14"/>
        <v>#N/A</v>
      </c>
      <c r="F109" s="1" t="e">
        <f t="shared" si="15"/>
        <v>#N/A</v>
      </c>
    </row>
    <row r="110" spans="1:6">
      <c r="A110" s="4" t="e">
        <f>IF(ISBLANK(vreg_noise_data2.csv!A110),NA(),vreg_noise_data2.csv!A110)</f>
        <v>#N/A</v>
      </c>
      <c r="B110" s="4" t="e">
        <f>IF(ISBLANK(vreg_noise_data2.csv!B110),NA(),vreg_noise_data2.csv!B110)</f>
        <v>#N/A</v>
      </c>
      <c r="C110" s="1" t="e">
        <f t="shared" si="12"/>
        <v>#N/A</v>
      </c>
      <c r="D110" s="2" t="e">
        <f t="shared" si="13"/>
        <v>#N/A</v>
      </c>
      <c r="E110" s="2" t="e">
        <f t="shared" si="14"/>
        <v>#N/A</v>
      </c>
      <c r="F110" s="1" t="e">
        <f t="shared" si="15"/>
        <v>#N/A</v>
      </c>
    </row>
    <row r="111" spans="1:6">
      <c r="A111" s="4" t="e">
        <f>IF(ISBLANK(vreg_noise_data2.csv!A111),NA(),vreg_noise_data2.csv!A111)</f>
        <v>#N/A</v>
      </c>
      <c r="B111" s="4" t="e">
        <f>IF(ISBLANK(vreg_noise_data2.csv!B111),NA(),vreg_noise_data2.csv!B111)</f>
        <v>#N/A</v>
      </c>
      <c r="C111" s="1" t="e">
        <f t="shared" si="12"/>
        <v>#N/A</v>
      </c>
      <c r="D111" s="2" t="e">
        <f t="shared" si="13"/>
        <v>#N/A</v>
      </c>
      <c r="E111" s="2" t="e">
        <f t="shared" si="14"/>
        <v>#N/A</v>
      </c>
      <c r="F111" s="1" t="e">
        <f t="shared" si="15"/>
        <v>#N/A</v>
      </c>
    </row>
    <row r="112" spans="1:6">
      <c r="A112" s="4" t="e">
        <f>IF(ISBLANK(vreg_noise_data2.csv!A112),NA(),vreg_noise_data2.csv!A112)</f>
        <v>#N/A</v>
      </c>
      <c r="B112" s="4" t="e">
        <f>IF(ISBLANK(vreg_noise_data2.csv!B112),NA(),vreg_noise_data2.csv!B112)</f>
        <v>#N/A</v>
      </c>
      <c r="C112" s="1" t="e">
        <f t="shared" si="12"/>
        <v>#N/A</v>
      </c>
      <c r="D112" s="2" t="e">
        <f t="shared" si="13"/>
        <v>#N/A</v>
      </c>
      <c r="E112" s="2" t="e">
        <f t="shared" si="14"/>
        <v>#N/A</v>
      </c>
      <c r="F112" s="1" t="e">
        <f t="shared" si="15"/>
        <v>#N/A</v>
      </c>
    </row>
    <row r="113" spans="1:6">
      <c r="A113" s="4" t="e">
        <f>IF(ISBLANK(vreg_noise_data2.csv!A113),NA(),vreg_noise_data2.csv!A113)</f>
        <v>#N/A</v>
      </c>
      <c r="B113" s="4" t="e">
        <f>IF(ISBLANK(vreg_noise_data2.csv!B113),NA(),vreg_noise_data2.csv!B113)</f>
        <v>#N/A</v>
      </c>
      <c r="C113" s="1" t="e">
        <f t="shared" si="12"/>
        <v>#N/A</v>
      </c>
      <c r="D113" s="2" t="e">
        <f t="shared" si="13"/>
        <v>#N/A</v>
      </c>
      <c r="E113" s="2" t="e">
        <f t="shared" si="14"/>
        <v>#N/A</v>
      </c>
      <c r="F113" s="1" t="e">
        <f t="shared" si="15"/>
        <v>#N/A</v>
      </c>
    </row>
    <row r="114" spans="1:6">
      <c r="A114" s="4" t="e">
        <f>IF(ISBLANK(vreg_noise_data2.csv!A114),NA(),vreg_noise_data2.csv!A114)</f>
        <v>#N/A</v>
      </c>
      <c r="B114" s="4" t="e">
        <f>IF(ISBLANK(vreg_noise_data2.csv!B114),NA(),vreg_noise_data2.csv!B114)</f>
        <v>#N/A</v>
      </c>
      <c r="C114" s="1" t="e">
        <f t="shared" si="12"/>
        <v>#N/A</v>
      </c>
      <c r="D114" s="2" t="e">
        <f t="shared" si="13"/>
        <v>#N/A</v>
      </c>
      <c r="E114" s="2" t="e">
        <f t="shared" si="14"/>
        <v>#N/A</v>
      </c>
      <c r="F114" s="1" t="e">
        <f t="shared" si="15"/>
        <v>#N/A</v>
      </c>
    </row>
    <row r="115" spans="1:6">
      <c r="A115" s="4" t="e">
        <f>IF(ISBLANK(vreg_noise_data2.csv!A115),NA(),vreg_noise_data2.csv!A115)</f>
        <v>#N/A</v>
      </c>
      <c r="B115" s="4" t="e">
        <f>IF(ISBLANK(vreg_noise_data2.csv!B115),NA(),vreg_noise_data2.csv!B115)</f>
        <v>#N/A</v>
      </c>
      <c r="C115" s="1" t="e">
        <f t="shared" si="12"/>
        <v>#N/A</v>
      </c>
      <c r="D115" s="2" t="e">
        <f t="shared" si="13"/>
        <v>#N/A</v>
      </c>
      <c r="E115" s="2" t="e">
        <f t="shared" si="14"/>
        <v>#N/A</v>
      </c>
      <c r="F115" s="1" t="e">
        <f t="shared" si="15"/>
        <v>#N/A</v>
      </c>
    </row>
    <row r="116" spans="1:6">
      <c r="A116" s="4" t="e">
        <f>IF(ISBLANK(vreg_noise_data2.csv!A116),NA(),vreg_noise_data2.csv!A116)</f>
        <v>#N/A</v>
      </c>
      <c r="B116" s="4" t="e">
        <f>IF(ISBLANK(vreg_noise_data2.csv!B116),NA(),vreg_noise_data2.csv!B116)</f>
        <v>#N/A</v>
      </c>
      <c r="C116" s="1" t="e">
        <f t="shared" si="12"/>
        <v>#N/A</v>
      </c>
      <c r="D116" s="2" t="e">
        <f t="shared" si="13"/>
        <v>#N/A</v>
      </c>
      <c r="E116" s="2" t="e">
        <f t="shared" si="14"/>
        <v>#N/A</v>
      </c>
      <c r="F116" s="1" t="e">
        <f t="shared" si="15"/>
        <v>#N/A</v>
      </c>
    </row>
    <row r="117" spans="1:6">
      <c r="A117" s="4" t="e">
        <f>IF(ISBLANK(vreg_noise_data2.csv!A117),NA(),vreg_noise_data2.csv!A117)</f>
        <v>#N/A</v>
      </c>
      <c r="B117" s="4" t="e">
        <f>IF(ISBLANK(vreg_noise_data2.csv!B117),NA(),vreg_noise_data2.csv!B117)</f>
        <v>#N/A</v>
      </c>
      <c r="C117" s="1" t="e">
        <f t="shared" si="12"/>
        <v>#N/A</v>
      </c>
      <c r="D117" s="2" t="e">
        <f t="shared" si="13"/>
        <v>#N/A</v>
      </c>
      <c r="E117" s="2" t="e">
        <f t="shared" si="14"/>
        <v>#N/A</v>
      </c>
      <c r="F117" s="1" t="e">
        <f t="shared" si="15"/>
        <v>#N/A</v>
      </c>
    </row>
    <row r="118" spans="1:6">
      <c r="A118" s="4" t="e">
        <f>IF(ISBLANK(vreg_noise_data2.csv!A118),NA(),vreg_noise_data2.csv!A118)</f>
        <v>#N/A</v>
      </c>
      <c r="B118" s="4" t="e">
        <f>IF(ISBLANK(vreg_noise_data2.csv!B118),NA(),vreg_noise_data2.csv!B118)</f>
        <v>#N/A</v>
      </c>
      <c r="C118" s="1" t="e">
        <f t="shared" si="12"/>
        <v>#N/A</v>
      </c>
      <c r="D118" s="2" t="e">
        <f t="shared" si="13"/>
        <v>#N/A</v>
      </c>
      <c r="E118" s="2" t="e">
        <f t="shared" si="14"/>
        <v>#N/A</v>
      </c>
      <c r="F118" s="1" t="e">
        <f t="shared" si="15"/>
        <v>#N/A</v>
      </c>
    </row>
    <row r="119" spans="1:6">
      <c r="A119" s="4" t="e">
        <f>IF(ISBLANK(vreg_noise_data2.csv!A119),NA(),vreg_noise_data2.csv!A119)</f>
        <v>#N/A</v>
      </c>
      <c r="B119" s="4" t="e">
        <f>IF(ISBLANK(vreg_noise_data2.csv!B119),NA(),vreg_noise_data2.csv!B119)</f>
        <v>#N/A</v>
      </c>
      <c r="C119" s="1" t="e">
        <f t="shared" si="12"/>
        <v>#N/A</v>
      </c>
      <c r="D119" s="2" t="e">
        <f t="shared" si="13"/>
        <v>#N/A</v>
      </c>
      <c r="E119" s="2" t="e">
        <f t="shared" si="14"/>
        <v>#N/A</v>
      </c>
      <c r="F119" s="1" t="e">
        <f t="shared" si="15"/>
        <v>#N/A</v>
      </c>
    </row>
    <row r="120" spans="1:6">
      <c r="A120" s="4" t="e">
        <f>IF(ISBLANK(vreg_noise_data2.csv!A120),NA(),vreg_noise_data2.csv!A120)</f>
        <v>#N/A</v>
      </c>
      <c r="B120" s="4" t="e">
        <f>IF(ISBLANK(vreg_noise_data2.csv!B120),NA(),vreg_noise_data2.csv!B120)</f>
        <v>#N/A</v>
      </c>
      <c r="C120" s="1" t="e">
        <f t="shared" si="12"/>
        <v>#N/A</v>
      </c>
      <c r="D120" s="2" t="e">
        <f t="shared" si="13"/>
        <v>#N/A</v>
      </c>
      <c r="E120" s="2" t="e">
        <f t="shared" si="14"/>
        <v>#N/A</v>
      </c>
      <c r="F120" s="1" t="e">
        <f t="shared" si="15"/>
        <v>#N/A</v>
      </c>
    </row>
    <row r="121" spans="1:6">
      <c r="A121" s="4" t="e">
        <f>IF(ISBLANK(vreg_noise_data2.csv!A121),NA(),vreg_noise_data2.csv!A121)</f>
        <v>#N/A</v>
      </c>
      <c r="B121" s="4" t="e">
        <f>IF(ISBLANK(vreg_noise_data2.csv!B121),NA(),vreg_noise_data2.csv!B121)</f>
        <v>#N/A</v>
      </c>
      <c r="C121" s="1" t="e">
        <f t="shared" si="12"/>
        <v>#N/A</v>
      </c>
      <c r="D121" s="2" t="e">
        <f t="shared" si="13"/>
        <v>#N/A</v>
      </c>
      <c r="E121" s="2" t="e">
        <f t="shared" si="14"/>
        <v>#N/A</v>
      </c>
      <c r="F121" s="1" t="e">
        <f t="shared" si="15"/>
        <v>#N/A</v>
      </c>
    </row>
    <row r="122" spans="1:6">
      <c r="A122" s="4" t="e">
        <f>IF(ISBLANK(vreg_noise_data2.csv!A122),NA(),vreg_noise_data2.csv!A122)</f>
        <v>#N/A</v>
      </c>
      <c r="B122" s="4" t="e">
        <f>IF(ISBLANK(vreg_noise_data2.csv!B122),NA(),vreg_noise_data2.csv!B122)</f>
        <v>#N/A</v>
      </c>
      <c r="C122" s="1" t="e">
        <f t="shared" si="12"/>
        <v>#N/A</v>
      </c>
      <c r="D122" s="2" t="e">
        <f t="shared" si="13"/>
        <v>#N/A</v>
      </c>
      <c r="E122" s="2" t="e">
        <f t="shared" si="14"/>
        <v>#N/A</v>
      </c>
      <c r="F122" s="1" t="e">
        <f t="shared" si="15"/>
        <v>#N/A</v>
      </c>
    </row>
    <row r="123" spans="1:6">
      <c r="A123" s="4" t="e">
        <f>IF(ISBLANK(vreg_noise_data2.csv!A123),NA(),vreg_noise_data2.csv!A123)</f>
        <v>#N/A</v>
      </c>
      <c r="B123" s="4" t="e">
        <f>IF(ISBLANK(vreg_noise_data2.csv!B123),NA(),vreg_noise_data2.csv!B123)</f>
        <v>#N/A</v>
      </c>
      <c r="C123" s="1" t="e">
        <f t="shared" si="12"/>
        <v>#N/A</v>
      </c>
      <c r="D123" s="2" t="e">
        <f t="shared" si="13"/>
        <v>#N/A</v>
      </c>
      <c r="E123" s="2" t="e">
        <f t="shared" si="14"/>
        <v>#N/A</v>
      </c>
      <c r="F123" s="1" t="e">
        <f t="shared" si="15"/>
        <v>#N/A</v>
      </c>
    </row>
    <row r="124" spans="1:6">
      <c r="A124" s="4" t="e">
        <f>IF(ISBLANK(vreg_noise_data2.csv!A124),NA(),vreg_noise_data2.csv!A124)</f>
        <v>#N/A</v>
      </c>
      <c r="B124" s="4" t="e">
        <f>IF(ISBLANK(vreg_noise_data2.csv!B124),NA(),vreg_noise_data2.csv!B124)</f>
        <v>#N/A</v>
      </c>
      <c r="C124" s="1" t="e">
        <f t="shared" si="12"/>
        <v>#N/A</v>
      </c>
      <c r="D124" s="2" t="e">
        <f t="shared" si="13"/>
        <v>#N/A</v>
      </c>
      <c r="E124" s="2" t="e">
        <f t="shared" si="14"/>
        <v>#N/A</v>
      </c>
      <c r="F124" s="1" t="e">
        <f t="shared" si="15"/>
        <v>#N/A</v>
      </c>
    </row>
    <row r="125" spans="1:6">
      <c r="A125" s="4" t="e">
        <f>IF(ISBLANK(vreg_noise_data2.csv!A125),NA(),vreg_noise_data2.csv!A125)</f>
        <v>#N/A</v>
      </c>
      <c r="B125" s="4" t="e">
        <f>IF(ISBLANK(vreg_noise_data2.csv!B125),NA(),vreg_noise_data2.csv!B125)</f>
        <v>#N/A</v>
      </c>
      <c r="C125" s="1" t="e">
        <f t="shared" si="12"/>
        <v>#N/A</v>
      </c>
      <c r="D125" s="2" t="e">
        <f t="shared" si="13"/>
        <v>#N/A</v>
      </c>
      <c r="E125" s="2" t="e">
        <f t="shared" si="14"/>
        <v>#N/A</v>
      </c>
      <c r="F125" s="1" t="e">
        <f t="shared" si="15"/>
        <v>#N/A</v>
      </c>
    </row>
    <row r="126" spans="1:6">
      <c r="A126" s="4" t="e">
        <f>IF(ISBLANK(vreg_noise_data2.csv!A126),NA(),vreg_noise_data2.csv!A126)</f>
        <v>#N/A</v>
      </c>
      <c r="B126" s="4" t="e">
        <f>IF(ISBLANK(vreg_noise_data2.csv!B126),NA(),vreg_noise_data2.csv!B126)</f>
        <v>#N/A</v>
      </c>
      <c r="C126" s="1" t="e">
        <f t="shared" si="12"/>
        <v>#N/A</v>
      </c>
      <c r="D126" s="2" t="e">
        <f t="shared" si="13"/>
        <v>#N/A</v>
      </c>
      <c r="E126" s="2" t="e">
        <f t="shared" si="14"/>
        <v>#N/A</v>
      </c>
      <c r="F126" s="1" t="e">
        <f t="shared" si="15"/>
        <v>#N/A</v>
      </c>
    </row>
    <row r="127" spans="1:6">
      <c r="A127" s="4" t="e">
        <f>IF(ISBLANK(vreg_noise_data2.csv!A127),NA(),vreg_noise_data2.csv!A127)</f>
        <v>#N/A</v>
      </c>
      <c r="B127" s="4" t="e">
        <f>IF(ISBLANK(vreg_noise_data2.csv!B127),NA(),vreg_noise_data2.csv!B127)</f>
        <v>#N/A</v>
      </c>
      <c r="C127" s="1" t="e">
        <f t="shared" si="12"/>
        <v>#N/A</v>
      </c>
      <c r="D127" s="2" t="e">
        <f t="shared" si="13"/>
        <v>#N/A</v>
      </c>
      <c r="E127" s="2" t="e">
        <f t="shared" si="14"/>
        <v>#N/A</v>
      </c>
      <c r="F127" s="1" t="e">
        <f t="shared" si="15"/>
        <v>#N/A</v>
      </c>
    </row>
    <row r="128" spans="1:6">
      <c r="A128" s="4" t="e">
        <f>IF(ISBLANK(vreg_noise_data2.csv!A128),NA(),vreg_noise_data2.csv!A128)</f>
        <v>#N/A</v>
      </c>
      <c r="B128" s="4" t="e">
        <f>IF(ISBLANK(vreg_noise_data2.csv!B128),NA(),vreg_noise_data2.csv!B128)</f>
        <v>#N/A</v>
      </c>
      <c r="C128" s="1" t="e">
        <f t="shared" si="12"/>
        <v>#N/A</v>
      </c>
      <c r="D128" s="2" t="e">
        <f t="shared" si="13"/>
        <v>#N/A</v>
      </c>
      <c r="E128" s="2" t="e">
        <f t="shared" si="14"/>
        <v>#N/A</v>
      </c>
      <c r="F128" s="1" t="e">
        <f t="shared" si="15"/>
        <v>#N/A</v>
      </c>
    </row>
    <row r="129" spans="1:6">
      <c r="A129" s="4" t="e">
        <f>IF(ISBLANK(vreg_noise_data2.csv!A129),NA(),vreg_noise_data2.csv!A129)</f>
        <v>#N/A</v>
      </c>
      <c r="B129" s="4" t="e">
        <f>IF(ISBLANK(vreg_noise_data2.csv!B129),NA(),vreg_noise_data2.csv!B129)</f>
        <v>#N/A</v>
      </c>
      <c r="C129" s="1" t="e">
        <f t="shared" si="12"/>
        <v>#N/A</v>
      </c>
      <c r="D129" s="2" t="e">
        <f t="shared" si="13"/>
        <v>#N/A</v>
      </c>
      <c r="E129" s="2" t="e">
        <f t="shared" si="14"/>
        <v>#N/A</v>
      </c>
      <c r="F129" s="1" t="e">
        <f t="shared" si="15"/>
        <v>#N/A</v>
      </c>
    </row>
    <row r="130" spans="1:6">
      <c r="A130" s="4" t="e">
        <f>IF(ISBLANK(vreg_noise_data2.csv!A130),NA(),vreg_noise_data2.csv!A130)</f>
        <v>#N/A</v>
      </c>
      <c r="B130" s="4" t="e">
        <f>IF(ISBLANK(vreg_noise_data2.csv!B130),NA(),vreg_noise_data2.csv!B130)</f>
        <v>#N/A</v>
      </c>
      <c r="C130" s="1" t="e">
        <f t="shared" ref="C130:C161" si="16">B130^2</f>
        <v>#N/A</v>
      </c>
      <c r="D130" s="2" t="e">
        <f t="shared" ref="D130:D161" si="17">(2*PI()*Kvreg)/(2*PI()*A130)</f>
        <v>#N/A</v>
      </c>
      <c r="E130" s="2" t="e">
        <f t="shared" ref="E130:E161" si="18">C130*D130^2</f>
        <v>#N/A</v>
      </c>
      <c r="F130" s="1" t="e">
        <f t="shared" ref="F130:F161" si="19">10*LOG10(E130/2)</f>
        <v>#N/A</v>
      </c>
    </row>
    <row r="131" spans="1:6">
      <c r="A131" s="4" t="e">
        <f>IF(ISBLANK(vreg_noise_data2.csv!A131),NA(),vreg_noise_data2.csv!A131)</f>
        <v>#N/A</v>
      </c>
      <c r="B131" s="4" t="e">
        <f>IF(ISBLANK(vreg_noise_data2.csv!B131),NA(),vreg_noise_data2.csv!B131)</f>
        <v>#N/A</v>
      </c>
      <c r="C131" s="1" t="e">
        <f t="shared" si="16"/>
        <v>#N/A</v>
      </c>
      <c r="D131" s="2" t="e">
        <f t="shared" si="17"/>
        <v>#N/A</v>
      </c>
      <c r="E131" s="2" t="e">
        <f t="shared" si="18"/>
        <v>#N/A</v>
      </c>
      <c r="F131" s="1" t="e">
        <f t="shared" si="19"/>
        <v>#N/A</v>
      </c>
    </row>
    <row r="132" spans="1:6">
      <c r="A132" s="4" t="e">
        <f>IF(ISBLANK(vreg_noise_data2.csv!A132),NA(),vreg_noise_data2.csv!A132)</f>
        <v>#N/A</v>
      </c>
      <c r="B132" s="4" t="e">
        <f>IF(ISBLANK(vreg_noise_data2.csv!B132),NA(),vreg_noise_data2.csv!B132)</f>
        <v>#N/A</v>
      </c>
      <c r="C132" s="1" t="e">
        <f t="shared" si="16"/>
        <v>#N/A</v>
      </c>
      <c r="D132" s="2" t="e">
        <f t="shared" si="17"/>
        <v>#N/A</v>
      </c>
      <c r="E132" s="2" t="e">
        <f t="shared" si="18"/>
        <v>#N/A</v>
      </c>
      <c r="F132" s="1" t="e">
        <f t="shared" si="19"/>
        <v>#N/A</v>
      </c>
    </row>
    <row r="133" spans="1:6">
      <c r="A133" s="4" t="e">
        <f>IF(ISBLANK(vreg_noise_data2.csv!A133),NA(),vreg_noise_data2.csv!A133)</f>
        <v>#N/A</v>
      </c>
      <c r="B133" s="4" t="e">
        <f>IF(ISBLANK(vreg_noise_data2.csv!B133),NA(),vreg_noise_data2.csv!B133)</f>
        <v>#N/A</v>
      </c>
      <c r="C133" s="1" t="e">
        <f t="shared" si="16"/>
        <v>#N/A</v>
      </c>
      <c r="D133" s="2" t="e">
        <f t="shared" si="17"/>
        <v>#N/A</v>
      </c>
      <c r="E133" s="2" t="e">
        <f t="shared" si="18"/>
        <v>#N/A</v>
      </c>
      <c r="F133" s="1" t="e">
        <f t="shared" si="19"/>
        <v>#N/A</v>
      </c>
    </row>
    <row r="134" spans="1:6">
      <c r="A134" s="4" t="e">
        <f>IF(ISBLANK(vreg_noise_data2.csv!A134),NA(),vreg_noise_data2.csv!A134)</f>
        <v>#N/A</v>
      </c>
      <c r="B134" s="4" t="e">
        <f>IF(ISBLANK(vreg_noise_data2.csv!B134),NA(),vreg_noise_data2.csv!B134)</f>
        <v>#N/A</v>
      </c>
      <c r="C134" s="1" t="e">
        <f t="shared" si="16"/>
        <v>#N/A</v>
      </c>
      <c r="D134" s="2" t="e">
        <f t="shared" si="17"/>
        <v>#N/A</v>
      </c>
      <c r="E134" s="2" t="e">
        <f t="shared" si="18"/>
        <v>#N/A</v>
      </c>
      <c r="F134" s="1" t="e">
        <f t="shared" si="19"/>
        <v>#N/A</v>
      </c>
    </row>
    <row r="135" spans="1:6">
      <c r="A135" s="4" t="e">
        <f>IF(ISBLANK(vreg_noise_data2.csv!A135),NA(),vreg_noise_data2.csv!A135)</f>
        <v>#N/A</v>
      </c>
      <c r="B135" s="4" t="e">
        <f>IF(ISBLANK(vreg_noise_data2.csv!B135),NA(),vreg_noise_data2.csv!B135)</f>
        <v>#N/A</v>
      </c>
      <c r="C135" s="1" t="e">
        <f t="shared" si="16"/>
        <v>#N/A</v>
      </c>
      <c r="D135" s="2" t="e">
        <f t="shared" si="17"/>
        <v>#N/A</v>
      </c>
      <c r="E135" s="2" t="e">
        <f t="shared" si="18"/>
        <v>#N/A</v>
      </c>
      <c r="F135" s="1" t="e">
        <f t="shared" si="19"/>
        <v>#N/A</v>
      </c>
    </row>
    <row r="136" spans="1:6">
      <c r="A136" s="4" t="e">
        <f>IF(ISBLANK(vreg_noise_data2.csv!A136),NA(),vreg_noise_data2.csv!A136)</f>
        <v>#N/A</v>
      </c>
      <c r="B136" s="4" t="e">
        <f>IF(ISBLANK(vreg_noise_data2.csv!B136),NA(),vreg_noise_data2.csv!B136)</f>
        <v>#N/A</v>
      </c>
      <c r="C136" s="1" t="e">
        <f t="shared" si="16"/>
        <v>#N/A</v>
      </c>
      <c r="D136" s="2" t="e">
        <f t="shared" si="17"/>
        <v>#N/A</v>
      </c>
      <c r="E136" s="2" t="e">
        <f t="shared" si="18"/>
        <v>#N/A</v>
      </c>
      <c r="F136" s="1" t="e">
        <f t="shared" si="19"/>
        <v>#N/A</v>
      </c>
    </row>
    <row r="137" spans="1:6">
      <c r="A137" s="4" t="e">
        <f>IF(ISBLANK(vreg_noise_data2.csv!A137),NA(),vreg_noise_data2.csv!A137)</f>
        <v>#N/A</v>
      </c>
      <c r="B137" s="4" t="e">
        <f>IF(ISBLANK(vreg_noise_data2.csv!B137),NA(),vreg_noise_data2.csv!B137)</f>
        <v>#N/A</v>
      </c>
      <c r="C137" s="1" t="e">
        <f t="shared" si="16"/>
        <v>#N/A</v>
      </c>
      <c r="D137" s="2" t="e">
        <f t="shared" si="17"/>
        <v>#N/A</v>
      </c>
      <c r="E137" s="2" t="e">
        <f t="shared" si="18"/>
        <v>#N/A</v>
      </c>
      <c r="F137" s="1" t="e">
        <f t="shared" si="19"/>
        <v>#N/A</v>
      </c>
    </row>
    <row r="138" spans="1:6">
      <c r="A138" s="4" t="e">
        <f>IF(ISBLANK(vreg_noise_data2.csv!A138),NA(),vreg_noise_data2.csv!A138)</f>
        <v>#N/A</v>
      </c>
      <c r="B138" s="4" t="e">
        <f>IF(ISBLANK(vreg_noise_data2.csv!B138),NA(),vreg_noise_data2.csv!B138)</f>
        <v>#N/A</v>
      </c>
      <c r="C138" s="1" t="e">
        <f t="shared" si="16"/>
        <v>#N/A</v>
      </c>
      <c r="D138" s="2" t="e">
        <f t="shared" si="17"/>
        <v>#N/A</v>
      </c>
      <c r="E138" s="2" t="e">
        <f t="shared" si="18"/>
        <v>#N/A</v>
      </c>
      <c r="F138" s="1" t="e">
        <f t="shared" si="19"/>
        <v>#N/A</v>
      </c>
    </row>
    <row r="139" spans="1:6">
      <c r="A139" s="4" t="e">
        <f>IF(ISBLANK(vreg_noise_data2.csv!A139),NA(),vreg_noise_data2.csv!A139)</f>
        <v>#N/A</v>
      </c>
      <c r="B139" s="4" t="e">
        <f>IF(ISBLANK(vreg_noise_data2.csv!B139),NA(),vreg_noise_data2.csv!B139)</f>
        <v>#N/A</v>
      </c>
      <c r="C139" s="1" t="e">
        <f t="shared" si="16"/>
        <v>#N/A</v>
      </c>
      <c r="D139" s="2" t="e">
        <f t="shared" si="17"/>
        <v>#N/A</v>
      </c>
      <c r="E139" s="2" t="e">
        <f t="shared" si="18"/>
        <v>#N/A</v>
      </c>
      <c r="F139" s="1" t="e">
        <f t="shared" si="19"/>
        <v>#N/A</v>
      </c>
    </row>
    <row r="140" spans="1:6">
      <c r="A140" s="4" t="e">
        <f>IF(ISBLANK(vreg_noise_data2.csv!A140),NA(),vreg_noise_data2.csv!A140)</f>
        <v>#N/A</v>
      </c>
      <c r="B140" s="4" t="e">
        <f>IF(ISBLANK(vreg_noise_data2.csv!B140),NA(),vreg_noise_data2.csv!B140)</f>
        <v>#N/A</v>
      </c>
      <c r="C140" s="1" t="e">
        <f t="shared" si="16"/>
        <v>#N/A</v>
      </c>
      <c r="D140" s="2" t="e">
        <f t="shared" si="17"/>
        <v>#N/A</v>
      </c>
      <c r="E140" s="2" t="e">
        <f t="shared" si="18"/>
        <v>#N/A</v>
      </c>
      <c r="F140" s="1" t="e">
        <f t="shared" si="19"/>
        <v>#N/A</v>
      </c>
    </row>
    <row r="141" spans="1:6">
      <c r="A141" s="4" t="e">
        <f>IF(ISBLANK(vreg_noise_data2.csv!A141),NA(),vreg_noise_data2.csv!A141)</f>
        <v>#N/A</v>
      </c>
      <c r="B141" s="4" t="e">
        <f>IF(ISBLANK(vreg_noise_data2.csv!B141),NA(),vreg_noise_data2.csv!B141)</f>
        <v>#N/A</v>
      </c>
      <c r="C141" s="1" t="e">
        <f t="shared" si="16"/>
        <v>#N/A</v>
      </c>
      <c r="D141" s="2" t="e">
        <f t="shared" si="17"/>
        <v>#N/A</v>
      </c>
      <c r="E141" s="2" t="e">
        <f t="shared" si="18"/>
        <v>#N/A</v>
      </c>
      <c r="F141" s="1" t="e">
        <f t="shared" si="19"/>
        <v>#N/A</v>
      </c>
    </row>
    <row r="142" spans="1:6">
      <c r="A142" s="4" t="e">
        <f>IF(ISBLANK(vreg_noise_data2.csv!A142),NA(),vreg_noise_data2.csv!A142)</f>
        <v>#N/A</v>
      </c>
      <c r="B142" s="4" t="e">
        <f>IF(ISBLANK(vreg_noise_data2.csv!B142),NA(),vreg_noise_data2.csv!B142)</f>
        <v>#N/A</v>
      </c>
      <c r="C142" s="1" t="e">
        <f t="shared" si="16"/>
        <v>#N/A</v>
      </c>
      <c r="D142" s="2" t="e">
        <f t="shared" si="17"/>
        <v>#N/A</v>
      </c>
      <c r="E142" s="2" t="e">
        <f t="shared" si="18"/>
        <v>#N/A</v>
      </c>
      <c r="F142" s="1" t="e">
        <f t="shared" si="19"/>
        <v>#N/A</v>
      </c>
    </row>
    <row r="143" spans="1:6">
      <c r="A143" s="4" t="e">
        <f>IF(ISBLANK(vreg_noise_data2.csv!A143),NA(),vreg_noise_data2.csv!A143)</f>
        <v>#N/A</v>
      </c>
      <c r="B143" s="4" t="e">
        <f>IF(ISBLANK(vreg_noise_data2.csv!B143),NA(),vreg_noise_data2.csv!B143)</f>
        <v>#N/A</v>
      </c>
      <c r="C143" s="1" t="e">
        <f t="shared" si="16"/>
        <v>#N/A</v>
      </c>
      <c r="D143" s="2" t="e">
        <f t="shared" si="17"/>
        <v>#N/A</v>
      </c>
      <c r="E143" s="2" t="e">
        <f t="shared" si="18"/>
        <v>#N/A</v>
      </c>
      <c r="F143" s="1" t="e">
        <f t="shared" si="19"/>
        <v>#N/A</v>
      </c>
    </row>
    <row r="144" spans="1:6">
      <c r="A144" s="4" t="e">
        <f>IF(ISBLANK(vreg_noise_data2.csv!A144),NA(),vreg_noise_data2.csv!A144)</f>
        <v>#N/A</v>
      </c>
      <c r="B144" s="4" t="e">
        <f>IF(ISBLANK(vreg_noise_data2.csv!B144),NA(),vreg_noise_data2.csv!B144)</f>
        <v>#N/A</v>
      </c>
      <c r="C144" s="1" t="e">
        <f t="shared" si="16"/>
        <v>#N/A</v>
      </c>
      <c r="D144" s="2" t="e">
        <f t="shared" si="17"/>
        <v>#N/A</v>
      </c>
      <c r="E144" s="2" t="e">
        <f t="shared" si="18"/>
        <v>#N/A</v>
      </c>
      <c r="F144" s="1" t="e">
        <f t="shared" si="19"/>
        <v>#N/A</v>
      </c>
    </row>
    <row r="145" spans="1:6">
      <c r="A145" s="4" t="e">
        <f>IF(ISBLANK(vreg_noise_data2.csv!A145),NA(),vreg_noise_data2.csv!A145)</f>
        <v>#N/A</v>
      </c>
      <c r="B145" s="4" t="e">
        <f>IF(ISBLANK(vreg_noise_data2.csv!B145),NA(),vreg_noise_data2.csv!B145)</f>
        <v>#N/A</v>
      </c>
      <c r="C145" s="1" t="e">
        <f t="shared" si="16"/>
        <v>#N/A</v>
      </c>
      <c r="D145" s="2" t="e">
        <f t="shared" si="17"/>
        <v>#N/A</v>
      </c>
      <c r="E145" s="2" t="e">
        <f t="shared" si="18"/>
        <v>#N/A</v>
      </c>
      <c r="F145" s="1" t="e">
        <f t="shared" si="19"/>
        <v>#N/A</v>
      </c>
    </row>
    <row r="146" spans="1:6">
      <c r="A146" s="4" t="e">
        <f>IF(ISBLANK(vreg_noise_data2.csv!A146),NA(),vreg_noise_data2.csv!A146)</f>
        <v>#N/A</v>
      </c>
      <c r="B146" s="4" t="e">
        <f>IF(ISBLANK(vreg_noise_data2.csv!B146),NA(),vreg_noise_data2.csv!B146)</f>
        <v>#N/A</v>
      </c>
      <c r="C146" s="1" t="e">
        <f t="shared" si="16"/>
        <v>#N/A</v>
      </c>
      <c r="D146" s="2" t="e">
        <f t="shared" si="17"/>
        <v>#N/A</v>
      </c>
      <c r="E146" s="2" t="e">
        <f t="shared" si="18"/>
        <v>#N/A</v>
      </c>
      <c r="F146" s="1" t="e">
        <f t="shared" si="19"/>
        <v>#N/A</v>
      </c>
    </row>
    <row r="147" spans="1:6">
      <c r="A147" s="4" t="e">
        <f>IF(ISBLANK(vreg_noise_data2.csv!A147),NA(),vreg_noise_data2.csv!A147)</f>
        <v>#N/A</v>
      </c>
      <c r="B147" s="4" t="e">
        <f>IF(ISBLANK(vreg_noise_data2.csv!B147),NA(),vreg_noise_data2.csv!B147)</f>
        <v>#N/A</v>
      </c>
      <c r="C147" s="1" t="e">
        <f t="shared" si="16"/>
        <v>#N/A</v>
      </c>
      <c r="D147" s="2" t="e">
        <f t="shared" si="17"/>
        <v>#N/A</v>
      </c>
      <c r="E147" s="2" t="e">
        <f t="shared" si="18"/>
        <v>#N/A</v>
      </c>
      <c r="F147" s="1" t="e">
        <f t="shared" si="19"/>
        <v>#N/A</v>
      </c>
    </row>
    <row r="148" spans="1:6">
      <c r="A148" s="4" t="e">
        <f>IF(ISBLANK(vreg_noise_data2.csv!A148),NA(),vreg_noise_data2.csv!A148)</f>
        <v>#N/A</v>
      </c>
      <c r="B148" s="4" t="e">
        <f>IF(ISBLANK(vreg_noise_data2.csv!B148),NA(),vreg_noise_data2.csv!B148)</f>
        <v>#N/A</v>
      </c>
      <c r="C148" s="1" t="e">
        <f t="shared" si="16"/>
        <v>#N/A</v>
      </c>
      <c r="D148" s="2" t="e">
        <f t="shared" si="17"/>
        <v>#N/A</v>
      </c>
      <c r="E148" s="2" t="e">
        <f t="shared" si="18"/>
        <v>#N/A</v>
      </c>
      <c r="F148" s="1" t="e">
        <f t="shared" si="19"/>
        <v>#N/A</v>
      </c>
    </row>
    <row r="149" spans="1:6">
      <c r="A149" s="4" t="e">
        <f>IF(ISBLANK(vreg_noise_data2.csv!A149),NA(),vreg_noise_data2.csv!A149)</f>
        <v>#N/A</v>
      </c>
      <c r="B149" s="4" t="e">
        <f>IF(ISBLANK(vreg_noise_data2.csv!B149),NA(),vreg_noise_data2.csv!B149)</f>
        <v>#N/A</v>
      </c>
      <c r="C149" s="1" t="e">
        <f t="shared" si="16"/>
        <v>#N/A</v>
      </c>
      <c r="D149" s="2" t="e">
        <f t="shared" si="17"/>
        <v>#N/A</v>
      </c>
      <c r="E149" s="2" t="e">
        <f t="shared" si="18"/>
        <v>#N/A</v>
      </c>
      <c r="F149" s="1" t="e">
        <f t="shared" si="19"/>
        <v>#N/A</v>
      </c>
    </row>
    <row r="150" spans="1:6">
      <c r="A150" s="4" t="e">
        <f>IF(ISBLANK(vreg_noise_data2.csv!A150),NA(),vreg_noise_data2.csv!A150)</f>
        <v>#N/A</v>
      </c>
      <c r="B150" s="4" t="e">
        <f>IF(ISBLANK(vreg_noise_data2.csv!B150),NA(),vreg_noise_data2.csv!B150)</f>
        <v>#N/A</v>
      </c>
      <c r="C150" s="1" t="e">
        <f t="shared" si="16"/>
        <v>#N/A</v>
      </c>
      <c r="D150" s="2" t="e">
        <f t="shared" si="17"/>
        <v>#N/A</v>
      </c>
      <c r="E150" s="2" t="e">
        <f t="shared" si="18"/>
        <v>#N/A</v>
      </c>
      <c r="F150" s="1" t="e">
        <f t="shared" si="19"/>
        <v>#N/A</v>
      </c>
    </row>
    <row r="151" spans="1:6">
      <c r="A151" s="4" t="e">
        <f>IF(ISBLANK(vreg_noise_data2.csv!A151),NA(),vreg_noise_data2.csv!A151)</f>
        <v>#N/A</v>
      </c>
      <c r="B151" s="4" t="e">
        <f>IF(ISBLANK(vreg_noise_data2.csv!B151),NA(),vreg_noise_data2.csv!B151)</f>
        <v>#N/A</v>
      </c>
      <c r="C151" s="1" t="e">
        <f t="shared" si="16"/>
        <v>#N/A</v>
      </c>
      <c r="D151" s="2" t="e">
        <f t="shared" si="17"/>
        <v>#N/A</v>
      </c>
      <c r="E151" s="2" t="e">
        <f t="shared" si="18"/>
        <v>#N/A</v>
      </c>
      <c r="F151" s="1" t="e">
        <f t="shared" si="19"/>
        <v>#N/A</v>
      </c>
    </row>
    <row r="152" spans="1:6">
      <c r="A152" s="4" t="e">
        <f>IF(ISBLANK(vreg_noise_data2.csv!A152),NA(),vreg_noise_data2.csv!A152)</f>
        <v>#N/A</v>
      </c>
      <c r="B152" s="4" t="e">
        <f>IF(ISBLANK(vreg_noise_data2.csv!B152),NA(),vreg_noise_data2.csv!B152)</f>
        <v>#N/A</v>
      </c>
      <c r="C152" s="1" t="e">
        <f t="shared" si="16"/>
        <v>#N/A</v>
      </c>
      <c r="D152" s="2" t="e">
        <f t="shared" si="17"/>
        <v>#N/A</v>
      </c>
      <c r="E152" s="2" t="e">
        <f t="shared" si="18"/>
        <v>#N/A</v>
      </c>
      <c r="F152" s="1" t="e">
        <f t="shared" si="19"/>
        <v>#N/A</v>
      </c>
    </row>
    <row r="153" spans="1:6">
      <c r="A153" s="4" t="e">
        <f>IF(ISBLANK(vreg_noise_data2.csv!A153),NA(),vreg_noise_data2.csv!A153)</f>
        <v>#N/A</v>
      </c>
      <c r="B153" s="4" t="e">
        <f>IF(ISBLANK(vreg_noise_data2.csv!B153),NA(),vreg_noise_data2.csv!B153)</f>
        <v>#N/A</v>
      </c>
      <c r="C153" s="1" t="e">
        <f t="shared" si="16"/>
        <v>#N/A</v>
      </c>
      <c r="D153" s="2" t="e">
        <f t="shared" si="17"/>
        <v>#N/A</v>
      </c>
      <c r="E153" s="2" t="e">
        <f t="shared" si="18"/>
        <v>#N/A</v>
      </c>
      <c r="F153" s="1" t="e">
        <f t="shared" si="19"/>
        <v>#N/A</v>
      </c>
    </row>
    <row r="154" spans="1:6">
      <c r="A154" s="4" t="e">
        <f>IF(ISBLANK(vreg_noise_data2.csv!A154),NA(),vreg_noise_data2.csv!A154)</f>
        <v>#N/A</v>
      </c>
      <c r="B154" s="4" t="e">
        <f>IF(ISBLANK(vreg_noise_data2.csv!B154),NA(),vreg_noise_data2.csv!B154)</f>
        <v>#N/A</v>
      </c>
      <c r="C154" s="1" t="e">
        <f t="shared" si="16"/>
        <v>#N/A</v>
      </c>
      <c r="D154" s="2" t="e">
        <f t="shared" si="17"/>
        <v>#N/A</v>
      </c>
      <c r="E154" s="2" t="e">
        <f t="shared" si="18"/>
        <v>#N/A</v>
      </c>
      <c r="F154" s="1" t="e">
        <f t="shared" si="19"/>
        <v>#N/A</v>
      </c>
    </row>
    <row r="155" spans="1:6">
      <c r="A155" s="4" t="e">
        <f>IF(ISBLANK(vreg_noise_data2.csv!A155),NA(),vreg_noise_data2.csv!A155)</f>
        <v>#N/A</v>
      </c>
      <c r="B155" s="4" t="e">
        <f>IF(ISBLANK(vreg_noise_data2.csv!B155),NA(),vreg_noise_data2.csv!B155)</f>
        <v>#N/A</v>
      </c>
      <c r="C155" s="1" t="e">
        <f t="shared" si="16"/>
        <v>#N/A</v>
      </c>
      <c r="D155" s="2" t="e">
        <f t="shared" si="17"/>
        <v>#N/A</v>
      </c>
      <c r="E155" s="2" t="e">
        <f t="shared" si="18"/>
        <v>#N/A</v>
      </c>
      <c r="F155" s="1" t="e">
        <f t="shared" si="19"/>
        <v>#N/A</v>
      </c>
    </row>
    <row r="156" spans="1:6">
      <c r="A156" s="4" t="e">
        <f>IF(ISBLANK(vreg_noise_data2.csv!A156),NA(),vreg_noise_data2.csv!A156)</f>
        <v>#N/A</v>
      </c>
      <c r="B156" s="4" t="e">
        <f>IF(ISBLANK(vreg_noise_data2.csv!B156),NA(),vreg_noise_data2.csv!B156)</f>
        <v>#N/A</v>
      </c>
      <c r="C156" s="1" t="e">
        <f t="shared" si="16"/>
        <v>#N/A</v>
      </c>
      <c r="D156" s="2" t="e">
        <f t="shared" si="17"/>
        <v>#N/A</v>
      </c>
      <c r="E156" s="2" t="e">
        <f t="shared" si="18"/>
        <v>#N/A</v>
      </c>
      <c r="F156" s="1" t="e">
        <f t="shared" si="19"/>
        <v>#N/A</v>
      </c>
    </row>
    <row r="157" spans="1:6">
      <c r="A157" s="4" t="e">
        <f>IF(ISBLANK(vreg_noise_data2.csv!A157),NA(),vreg_noise_data2.csv!A157)</f>
        <v>#N/A</v>
      </c>
      <c r="B157" s="4" t="e">
        <f>IF(ISBLANK(vreg_noise_data2.csv!B157),NA(),vreg_noise_data2.csv!B157)</f>
        <v>#N/A</v>
      </c>
      <c r="C157" s="1" t="e">
        <f t="shared" si="16"/>
        <v>#N/A</v>
      </c>
      <c r="D157" s="2" t="e">
        <f t="shared" si="17"/>
        <v>#N/A</v>
      </c>
      <c r="E157" s="2" t="e">
        <f t="shared" si="18"/>
        <v>#N/A</v>
      </c>
      <c r="F157" s="1" t="e">
        <f t="shared" si="19"/>
        <v>#N/A</v>
      </c>
    </row>
    <row r="158" spans="1:6">
      <c r="A158" s="4" t="e">
        <f>IF(ISBLANK(vreg_noise_data2.csv!A158),NA(),vreg_noise_data2.csv!A158)</f>
        <v>#N/A</v>
      </c>
      <c r="B158" s="4" t="e">
        <f>IF(ISBLANK(vreg_noise_data2.csv!B158),NA(),vreg_noise_data2.csv!B158)</f>
        <v>#N/A</v>
      </c>
      <c r="C158" s="1" t="e">
        <f t="shared" si="16"/>
        <v>#N/A</v>
      </c>
      <c r="D158" s="2" t="e">
        <f t="shared" si="17"/>
        <v>#N/A</v>
      </c>
      <c r="E158" s="2" t="e">
        <f t="shared" si="18"/>
        <v>#N/A</v>
      </c>
      <c r="F158" s="1" t="e">
        <f t="shared" si="19"/>
        <v>#N/A</v>
      </c>
    </row>
    <row r="159" spans="1:6">
      <c r="A159" s="4" t="e">
        <f>IF(ISBLANK(vreg_noise_data2.csv!A159),NA(),vreg_noise_data2.csv!A159)</f>
        <v>#N/A</v>
      </c>
      <c r="B159" s="4" t="e">
        <f>IF(ISBLANK(vreg_noise_data2.csv!B159),NA(),vreg_noise_data2.csv!B159)</f>
        <v>#N/A</v>
      </c>
      <c r="C159" s="1" t="e">
        <f t="shared" si="16"/>
        <v>#N/A</v>
      </c>
      <c r="D159" s="2" t="e">
        <f t="shared" si="17"/>
        <v>#N/A</v>
      </c>
      <c r="E159" s="2" t="e">
        <f t="shared" si="18"/>
        <v>#N/A</v>
      </c>
      <c r="F159" s="1" t="e">
        <f t="shared" si="19"/>
        <v>#N/A</v>
      </c>
    </row>
    <row r="160" spans="1:6">
      <c r="A160" s="4" t="e">
        <f>IF(ISBLANK(vreg_noise_data2.csv!A160),NA(),vreg_noise_data2.csv!A160)</f>
        <v>#N/A</v>
      </c>
      <c r="B160" s="4" t="e">
        <f>IF(ISBLANK(vreg_noise_data2.csv!B160),NA(),vreg_noise_data2.csv!B160)</f>
        <v>#N/A</v>
      </c>
      <c r="C160" s="1" t="e">
        <f t="shared" si="16"/>
        <v>#N/A</v>
      </c>
      <c r="D160" s="2" t="e">
        <f t="shared" si="17"/>
        <v>#N/A</v>
      </c>
      <c r="E160" s="2" t="e">
        <f t="shared" si="18"/>
        <v>#N/A</v>
      </c>
      <c r="F160" s="1" t="e">
        <f t="shared" si="19"/>
        <v>#N/A</v>
      </c>
    </row>
    <row r="161" spans="1:6">
      <c r="A161" s="4" t="e">
        <f>IF(ISBLANK(vreg_noise_data2.csv!A161),NA(),vreg_noise_data2.csv!A161)</f>
        <v>#N/A</v>
      </c>
      <c r="B161" s="4" t="e">
        <f>IF(ISBLANK(vreg_noise_data2.csv!B161),NA(),vreg_noise_data2.csv!B161)</f>
        <v>#N/A</v>
      </c>
      <c r="C161" s="1" t="e">
        <f t="shared" si="16"/>
        <v>#N/A</v>
      </c>
      <c r="D161" s="2" t="e">
        <f t="shared" si="17"/>
        <v>#N/A</v>
      </c>
      <c r="E161" s="2" t="e">
        <f t="shared" si="18"/>
        <v>#N/A</v>
      </c>
      <c r="F161" s="1" t="e">
        <f t="shared" si="19"/>
        <v>#N/A</v>
      </c>
    </row>
    <row r="162" spans="1:6">
      <c r="A162" s="4" t="e">
        <f>IF(ISBLANK(vreg_noise_data2.csv!A162),NA(),vreg_noise_data2.csv!A162)</f>
        <v>#N/A</v>
      </c>
      <c r="B162" s="4" t="e">
        <f>IF(ISBLANK(vreg_noise_data2.csv!B162),NA(),vreg_noise_data2.csv!B162)</f>
        <v>#N/A</v>
      </c>
      <c r="C162" s="1" t="e">
        <f t="shared" ref="C162:C182" si="20">B162^2</f>
        <v>#N/A</v>
      </c>
      <c r="D162" s="2" t="e">
        <f t="shared" ref="D162:D182" si="21">(2*PI()*Kvreg)/(2*PI()*A162)</f>
        <v>#N/A</v>
      </c>
      <c r="E162" s="2" t="e">
        <f t="shared" ref="E162:E182" si="22">C162*D162^2</f>
        <v>#N/A</v>
      </c>
      <c r="F162" s="1" t="e">
        <f t="shared" ref="F162:F182" si="23">10*LOG10(E162/2)</f>
        <v>#N/A</v>
      </c>
    </row>
    <row r="163" spans="1:6">
      <c r="A163" s="4" t="e">
        <f>IF(ISBLANK(vreg_noise_data2.csv!A163),NA(),vreg_noise_data2.csv!A163)</f>
        <v>#N/A</v>
      </c>
      <c r="B163" s="4" t="e">
        <f>IF(ISBLANK(vreg_noise_data2.csv!B163),NA(),vreg_noise_data2.csv!B163)</f>
        <v>#N/A</v>
      </c>
      <c r="C163" s="1" t="e">
        <f t="shared" si="20"/>
        <v>#N/A</v>
      </c>
      <c r="D163" s="2" t="e">
        <f t="shared" si="21"/>
        <v>#N/A</v>
      </c>
      <c r="E163" s="2" t="e">
        <f t="shared" si="22"/>
        <v>#N/A</v>
      </c>
      <c r="F163" s="1" t="e">
        <f t="shared" si="23"/>
        <v>#N/A</v>
      </c>
    </row>
    <row r="164" spans="1:6">
      <c r="A164" s="4" t="e">
        <f>IF(ISBLANK(vreg_noise_data2.csv!A164),NA(),vreg_noise_data2.csv!A164)</f>
        <v>#N/A</v>
      </c>
      <c r="B164" s="4" t="e">
        <f>IF(ISBLANK(vreg_noise_data2.csv!B164),NA(),vreg_noise_data2.csv!B164)</f>
        <v>#N/A</v>
      </c>
      <c r="C164" s="1" t="e">
        <f t="shared" si="20"/>
        <v>#N/A</v>
      </c>
      <c r="D164" s="2" t="e">
        <f t="shared" si="21"/>
        <v>#N/A</v>
      </c>
      <c r="E164" s="2" t="e">
        <f t="shared" si="22"/>
        <v>#N/A</v>
      </c>
      <c r="F164" s="1" t="e">
        <f t="shared" si="23"/>
        <v>#N/A</v>
      </c>
    </row>
    <row r="165" spans="1:6">
      <c r="A165" s="4" t="e">
        <f>IF(ISBLANK(vreg_noise_data2.csv!A165),NA(),vreg_noise_data2.csv!A165)</f>
        <v>#N/A</v>
      </c>
      <c r="B165" s="4" t="e">
        <f>IF(ISBLANK(vreg_noise_data2.csv!B165),NA(),vreg_noise_data2.csv!B165)</f>
        <v>#N/A</v>
      </c>
      <c r="C165" s="1" t="e">
        <f t="shared" si="20"/>
        <v>#N/A</v>
      </c>
      <c r="D165" s="2" t="e">
        <f t="shared" si="21"/>
        <v>#N/A</v>
      </c>
      <c r="E165" s="2" t="e">
        <f t="shared" si="22"/>
        <v>#N/A</v>
      </c>
      <c r="F165" s="1" t="e">
        <f t="shared" si="23"/>
        <v>#N/A</v>
      </c>
    </row>
    <row r="166" spans="1:6">
      <c r="A166" s="4" t="e">
        <f>IF(ISBLANK(vreg_noise_data2.csv!A166),NA(),vreg_noise_data2.csv!A166)</f>
        <v>#N/A</v>
      </c>
      <c r="B166" s="4" t="e">
        <f>IF(ISBLANK(vreg_noise_data2.csv!B166),NA(),vreg_noise_data2.csv!B166)</f>
        <v>#N/A</v>
      </c>
      <c r="C166" s="1" t="e">
        <f t="shared" si="20"/>
        <v>#N/A</v>
      </c>
      <c r="D166" s="2" t="e">
        <f t="shared" si="21"/>
        <v>#N/A</v>
      </c>
      <c r="E166" s="2" t="e">
        <f t="shared" si="22"/>
        <v>#N/A</v>
      </c>
      <c r="F166" s="1" t="e">
        <f t="shared" si="23"/>
        <v>#N/A</v>
      </c>
    </row>
    <row r="167" spans="1:6">
      <c r="A167" s="4" t="e">
        <f>IF(ISBLANK(vreg_noise_data2.csv!A167),NA(),vreg_noise_data2.csv!A167)</f>
        <v>#N/A</v>
      </c>
      <c r="B167" s="4" t="e">
        <f>IF(ISBLANK(vreg_noise_data2.csv!B167),NA(),vreg_noise_data2.csv!B167)</f>
        <v>#N/A</v>
      </c>
      <c r="C167" s="1" t="e">
        <f t="shared" si="20"/>
        <v>#N/A</v>
      </c>
      <c r="D167" s="2" t="e">
        <f t="shared" si="21"/>
        <v>#N/A</v>
      </c>
      <c r="E167" s="2" t="e">
        <f t="shared" si="22"/>
        <v>#N/A</v>
      </c>
      <c r="F167" s="1" t="e">
        <f t="shared" si="23"/>
        <v>#N/A</v>
      </c>
    </row>
    <row r="168" spans="1:6">
      <c r="A168" s="4" t="e">
        <f>IF(ISBLANK(vreg_noise_data2.csv!A168),NA(),vreg_noise_data2.csv!A168)</f>
        <v>#N/A</v>
      </c>
      <c r="B168" s="4" t="e">
        <f>IF(ISBLANK(vreg_noise_data2.csv!B168),NA(),vreg_noise_data2.csv!B168)</f>
        <v>#N/A</v>
      </c>
      <c r="C168" s="1" t="e">
        <f t="shared" si="20"/>
        <v>#N/A</v>
      </c>
      <c r="D168" s="2" t="e">
        <f t="shared" si="21"/>
        <v>#N/A</v>
      </c>
      <c r="E168" s="2" t="e">
        <f t="shared" si="22"/>
        <v>#N/A</v>
      </c>
      <c r="F168" s="1" t="e">
        <f t="shared" si="23"/>
        <v>#N/A</v>
      </c>
    </row>
    <row r="169" spans="1:6">
      <c r="A169" s="4" t="e">
        <f>IF(ISBLANK(vreg_noise_data2.csv!A169),NA(),vreg_noise_data2.csv!A169)</f>
        <v>#N/A</v>
      </c>
      <c r="B169" s="4" t="e">
        <f>IF(ISBLANK(vreg_noise_data2.csv!B169),NA(),vreg_noise_data2.csv!B169)</f>
        <v>#N/A</v>
      </c>
      <c r="C169" s="1" t="e">
        <f t="shared" si="20"/>
        <v>#N/A</v>
      </c>
      <c r="D169" s="2" t="e">
        <f t="shared" si="21"/>
        <v>#N/A</v>
      </c>
      <c r="E169" s="2" t="e">
        <f t="shared" si="22"/>
        <v>#N/A</v>
      </c>
      <c r="F169" s="1" t="e">
        <f t="shared" si="23"/>
        <v>#N/A</v>
      </c>
    </row>
    <row r="170" spans="1:6">
      <c r="A170" s="4" t="e">
        <f>IF(ISBLANK(vreg_noise_data2.csv!A170),NA(),vreg_noise_data2.csv!A170)</f>
        <v>#N/A</v>
      </c>
      <c r="B170" s="4" t="e">
        <f>IF(ISBLANK(vreg_noise_data2.csv!B170),NA(),vreg_noise_data2.csv!B170)</f>
        <v>#N/A</v>
      </c>
      <c r="C170" s="1" t="e">
        <f t="shared" si="20"/>
        <v>#N/A</v>
      </c>
      <c r="D170" s="2" t="e">
        <f t="shared" si="21"/>
        <v>#N/A</v>
      </c>
      <c r="E170" s="2" t="e">
        <f t="shared" si="22"/>
        <v>#N/A</v>
      </c>
      <c r="F170" s="1" t="e">
        <f t="shared" si="23"/>
        <v>#N/A</v>
      </c>
    </row>
    <row r="171" spans="1:6">
      <c r="A171" s="4" t="e">
        <f>IF(ISBLANK(vreg_noise_data2.csv!A171),NA(),vreg_noise_data2.csv!A171)</f>
        <v>#N/A</v>
      </c>
      <c r="B171" s="4" t="e">
        <f>IF(ISBLANK(vreg_noise_data2.csv!B171),NA(),vreg_noise_data2.csv!B171)</f>
        <v>#N/A</v>
      </c>
      <c r="C171" s="1" t="e">
        <f t="shared" si="20"/>
        <v>#N/A</v>
      </c>
      <c r="D171" s="2" t="e">
        <f t="shared" si="21"/>
        <v>#N/A</v>
      </c>
      <c r="E171" s="2" t="e">
        <f t="shared" si="22"/>
        <v>#N/A</v>
      </c>
      <c r="F171" s="1" t="e">
        <f t="shared" si="23"/>
        <v>#N/A</v>
      </c>
    </row>
    <row r="172" spans="1:6">
      <c r="A172" s="4" t="e">
        <f>IF(ISBLANK(vreg_noise_data2.csv!A172),NA(),vreg_noise_data2.csv!A172)</f>
        <v>#N/A</v>
      </c>
      <c r="B172" s="4" t="e">
        <f>IF(ISBLANK(vreg_noise_data2.csv!B172),NA(),vreg_noise_data2.csv!B172)</f>
        <v>#N/A</v>
      </c>
      <c r="C172" s="1" t="e">
        <f t="shared" si="20"/>
        <v>#N/A</v>
      </c>
      <c r="D172" s="2" t="e">
        <f t="shared" si="21"/>
        <v>#N/A</v>
      </c>
      <c r="E172" s="2" t="e">
        <f t="shared" si="22"/>
        <v>#N/A</v>
      </c>
      <c r="F172" s="1" t="e">
        <f t="shared" si="23"/>
        <v>#N/A</v>
      </c>
    </row>
    <row r="173" spans="1:6">
      <c r="A173" s="4" t="e">
        <f>IF(ISBLANK(vreg_noise_data2.csv!A173),NA(),vreg_noise_data2.csv!A173)</f>
        <v>#N/A</v>
      </c>
      <c r="B173" s="4" t="e">
        <f>IF(ISBLANK(vreg_noise_data2.csv!B173),NA(),vreg_noise_data2.csv!B173)</f>
        <v>#N/A</v>
      </c>
      <c r="C173" s="1" t="e">
        <f t="shared" si="20"/>
        <v>#N/A</v>
      </c>
      <c r="D173" s="2" t="e">
        <f t="shared" si="21"/>
        <v>#N/A</v>
      </c>
      <c r="E173" s="2" t="e">
        <f t="shared" si="22"/>
        <v>#N/A</v>
      </c>
      <c r="F173" s="1" t="e">
        <f t="shared" si="23"/>
        <v>#N/A</v>
      </c>
    </row>
    <row r="174" spans="1:6">
      <c r="A174" s="4" t="e">
        <f>IF(ISBLANK(vreg_noise_data2.csv!A174),NA(),vreg_noise_data2.csv!A174)</f>
        <v>#N/A</v>
      </c>
      <c r="B174" s="4" t="e">
        <f>IF(ISBLANK(vreg_noise_data2.csv!B174),NA(),vreg_noise_data2.csv!B174)</f>
        <v>#N/A</v>
      </c>
      <c r="C174" s="1" t="e">
        <f t="shared" si="20"/>
        <v>#N/A</v>
      </c>
      <c r="D174" s="2" t="e">
        <f t="shared" si="21"/>
        <v>#N/A</v>
      </c>
      <c r="E174" s="2" t="e">
        <f t="shared" si="22"/>
        <v>#N/A</v>
      </c>
      <c r="F174" s="1" t="e">
        <f t="shared" si="23"/>
        <v>#N/A</v>
      </c>
    </row>
    <row r="175" spans="1:6">
      <c r="A175" s="4" t="e">
        <f>IF(ISBLANK(vreg_noise_data2.csv!A175),NA(),vreg_noise_data2.csv!A175)</f>
        <v>#N/A</v>
      </c>
      <c r="B175" s="4" t="e">
        <f>IF(ISBLANK(vreg_noise_data2.csv!B175),NA(),vreg_noise_data2.csv!B175)</f>
        <v>#N/A</v>
      </c>
      <c r="C175" s="1" t="e">
        <f t="shared" si="20"/>
        <v>#N/A</v>
      </c>
      <c r="D175" s="2" t="e">
        <f t="shared" si="21"/>
        <v>#N/A</v>
      </c>
      <c r="E175" s="2" t="e">
        <f t="shared" si="22"/>
        <v>#N/A</v>
      </c>
      <c r="F175" s="1" t="e">
        <f t="shared" si="23"/>
        <v>#N/A</v>
      </c>
    </row>
    <row r="176" spans="1:6">
      <c r="A176" s="4" t="e">
        <f>IF(ISBLANK(vreg_noise_data2.csv!A176),NA(),vreg_noise_data2.csv!A176)</f>
        <v>#N/A</v>
      </c>
      <c r="B176" s="4" t="e">
        <f>IF(ISBLANK(vreg_noise_data2.csv!B176),NA(),vreg_noise_data2.csv!B176)</f>
        <v>#N/A</v>
      </c>
      <c r="C176" s="1" t="e">
        <f t="shared" si="20"/>
        <v>#N/A</v>
      </c>
      <c r="D176" s="2" t="e">
        <f t="shared" si="21"/>
        <v>#N/A</v>
      </c>
      <c r="E176" s="2" t="e">
        <f t="shared" si="22"/>
        <v>#N/A</v>
      </c>
      <c r="F176" s="1" t="e">
        <f t="shared" si="23"/>
        <v>#N/A</v>
      </c>
    </row>
    <row r="177" spans="1:6">
      <c r="A177" s="4" t="e">
        <f>IF(ISBLANK(vreg_noise_data2.csv!A177),NA(),vreg_noise_data2.csv!A177)</f>
        <v>#N/A</v>
      </c>
      <c r="B177" s="4" t="e">
        <f>IF(ISBLANK(vreg_noise_data2.csv!B177),NA(),vreg_noise_data2.csv!B177)</f>
        <v>#N/A</v>
      </c>
      <c r="C177" s="1" t="e">
        <f t="shared" si="20"/>
        <v>#N/A</v>
      </c>
      <c r="D177" s="2" t="e">
        <f t="shared" si="21"/>
        <v>#N/A</v>
      </c>
      <c r="E177" s="2" t="e">
        <f t="shared" si="22"/>
        <v>#N/A</v>
      </c>
      <c r="F177" s="1" t="e">
        <f t="shared" si="23"/>
        <v>#N/A</v>
      </c>
    </row>
    <row r="178" spans="1:6">
      <c r="A178" s="4" t="e">
        <f>IF(ISBLANK(vreg_noise_data2.csv!A178),NA(),vreg_noise_data2.csv!A178)</f>
        <v>#N/A</v>
      </c>
      <c r="B178" s="4" t="e">
        <f>IF(ISBLANK(vreg_noise_data2.csv!B178),NA(),vreg_noise_data2.csv!B178)</f>
        <v>#N/A</v>
      </c>
      <c r="C178" s="1" t="e">
        <f t="shared" si="20"/>
        <v>#N/A</v>
      </c>
      <c r="D178" s="2" t="e">
        <f t="shared" si="21"/>
        <v>#N/A</v>
      </c>
      <c r="E178" s="2" t="e">
        <f t="shared" si="22"/>
        <v>#N/A</v>
      </c>
      <c r="F178" s="1" t="e">
        <f t="shared" si="23"/>
        <v>#N/A</v>
      </c>
    </row>
    <row r="179" spans="1:6">
      <c r="A179" s="4" t="e">
        <f>IF(ISBLANK(vreg_noise_data2.csv!A179),NA(),vreg_noise_data2.csv!A179)</f>
        <v>#N/A</v>
      </c>
      <c r="B179" s="4" t="e">
        <f>IF(ISBLANK(vreg_noise_data2.csv!B179),NA(),vreg_noise_data2.csv!B179)</f>
        <v>#N/A</v>
      </c>
      <c r="C179" s="1" t="e">
        <f t="shared" si="20"/>
        <v>#N/A</v>
      </c>
      <c r="D179" s="2" t="e">
        <f t="shared" si="21"/>
        <v>#N/A</v>
      </c>
      <c r="E179" s="2" t="e">
        <f t="shared" si="22"/>
        <v>#N/A</v>
      </c>
      <c r="F179" s="1" t="e">
        <f t="shared" si="23"/>
        <v>#N/A</v>
      </c>
    </row>
    <row r="180" spans="1:6">
      <c r="A180" s="4" t="e">
        <f>IF(ISBLANK(vreg_noise_data2.csv!A180),NA(),vreg_noise_data2.csv!A180)</f>
        <v>#N/A</v>
      </c>
      <c r="B180" s="4" t="e">
        <f>IF(ISBLANK(vreg_noise_data2.csv!B180),NA(),vreg_noise_data2.csv!B180)</f>
        <v>#N/A</v>
      </c>
      <c r="C180" s="1" t="e">
        <f t="shared" si="20"/>
        <v>#N/A</v>
      </c>
      <c r="D180" s="2" t="e">
        <f t="shared" si="21"/>
        <v>#N/A</v>
      </c>
      <c r="E180" s="2" t="e">
        <f t="shared" si="22"/>
        <v>#N/A</v>
      </c>
      <c r="F180" s="1" t="e">
        <f t="shared" si="23"/>
        <v>#N/A</v>
      </c>
    </row>
    <row r="181" spans="1:6">
      <c r="A181" s="4" t="e">
        <f>IF(ISBLANK(vreg_noise_data2.csv!A181),NA(),vreg_noise_data2.csv!A181)</f>
        <v>#N/A</v>
      </c>
      <c r="B181" s="4" t="e">
        <f>IF(ISBLANK(vreg_noise_data2.csv!B181),NA(),vreg_noise_data2.csv!B181)</f>
        <v>#N/A</v>
      </c>
      <c r="C181" s="1" t="e">
        <f t="shared" si="20"/>
        <v>#N/A</v>
      </c>
      <c r="D181" s="2" t="e">
        <f t="shared" si="21"/>
        <v>#N/A</v>
      </c>
      <c r="E181" s="2" t="e">
        <f t="shared" si="22"/>
        <v>#N/A</v>
      </c>
      <c r="F181" s="1" t="e">
        <f t="shared" si="23"/>
        <v>#N/A</v>
      </c>
    </row>
    <row r="182" spans="1:6">
      <c r="A182" s="4" t="e">
        <f>IF(ISBLANK(vreg_noise_data2.csv!A182),NA(),vreg_noise_data2.csv!A182)</f>
        <v>#N/A</v>
      </c>
      <c r="B182" s="4" t="e">
        <f>IF(ISBLANK(vreg_noise_data2.csv!B182),NA(),vreg_noise_data2.csv!B182)</f>
        <v>#N/A</v>
      </c>
      <c r="C182" s="1" t="e">
        <f t="shared" si="20"/>
        <v>#N/A</v>
      </c>
      <c r="D182" s="2" t="e">
        <f t="shared" si="21"/>
        <v>#N/A</v>
      </c>
      <c r="E182" s="2" t="e">
        <f t="shared" si="22"/>
        <v>#N/A</v>
      </c>
      <c r="F182" s="1" t="e">
        <f t="shared" si="23"/>
        <v>#N/A</v>
      </c>
    </row>
    <row r="183" spans="1:6">
      <c r="A183" s="4"/>
      <c r="B183" s="2"/>
    </row>
    <row r="184" spans="1:6">
      <c r="A184" s="4"/>
      <c r="B184" s="2"/>
    </row>
    <row r="185" spans="1:6">
      <c r="A185" s="4"/>
      <c r="B185" s="2"/>
    </row>
    <row r="186" spans="1:6">
      <c r="A186" s="4"/>
      <c r="B186" s="2"/>
    </row>
    <row r="187" spans="1:6">
      <c r="A187" s="4"/>
      <c r="B187" s="2"/>
    </row>
    <row r="188" spans="1:6">
      <c r="A188" s="4"/>
      <c r="B188" s="2"/>
    </row>
    <row r="189" spans="1:6">
      <c r="A189" s="4"/>
      <c r="B189" s="2"/>
    </row>
    <row r="190" spans="1:6">
      <c r="A190" s="4"/>
      <c r="B190" s="2"/>
    </row>
    <row r="191" spans="1:6">
      <c r="A191" s="4"/>
      <c r="B191" s="2"/>
    </row>
    <row r="192" spans="1:6">
      <c r="A192" s="4"/>
      <c r="B192" s="2"/>
    </row>
    <row r="193" spans="1:2">
      <c r="A193" s="4"/>
      <c r="B193" s="2"/>
    </row>
    <row r="194" spans="1:2">
      <c r="A194" s="4"/>
      <c r="B194" s="2"/>
    </row>
    <row r="195" spans="1:2">
      <c r="A195" s="4"/>
      <c r="B195" s="2"/>
    </row>
    <row r="196" spans="1:2">
      <c r="A196" s="4"/>
      <c r="B196" s="2"/>
    </row>
    <row r="197" spans="1:2">
      <c r="A197" s="4"/>
      <c r="B197" s="2"/>
    </row>
    <row r="198" spans="1:2">
      <c r="A198" s="4"/>
      <c r="B198" s="2"/>
    </row>
    <row r="199" spans="1:2">
      <c r="A199" s="4"/>
      <c r="B199" s="2"/>
    </row>
    <row r="200" spans="1:2">
      <c r="A200" s="4"/>
      <c r="B200" s="2"/>
    </row>
    <row r="201" spans="1:2">
      <c r="A201" s="4"/>
      <c r="B201" s="2"/>
    </row>
    <row r="202" spans="1:2">
      <c r="A202" s="4"/>
      <c r="B202" s="2"/>
    </row>
    <row r="203" spans="1:2">
      <c r="A203" s="4"/>
      <c r="B203" s="2"/>
    </row>
    <row r="204" spans="1:2">
      <c r="A204" s="4"/>
      <c r="B204" s="2"/>
    </row>
    <row r="205" spans="1:2">
      <c r="A205" s="4"/>
      <c r="B205" s="2"/>
    </row>
    <row r="206" spans="1:2">
      <c r="A206" s="4"/>
      <c r="B206" s="2"/>
    </row>
    <row r="207" spans="1:2">
      <c r="A207" s="4"/>
      <c r="B207" s="2"/>
    </row>
    <row r="208" spans="1:2">
      <c r="A208" s="4"/>
      <c r="B208" s="2"/>
    </row>
    <row r="209" spans="1:2">
      <c r="A209" s="4"/>
      <c r="B209" s="2"/>
    </row>
    <row r="210" spans="1:2">
      <c r="A210" s="4"/>
      <c r="B210" s="2"/>
    </row>
    <row r="211" spans="1:2">
      <c r="A211" s="4"/>
      <c r="B211" s="2"/>
    </row>
    <row r="212" spans="1:2">
      <c r="A212" s="4"/>
      <c r="B212" s="2"/>
    </row>
    <row r="213" spans="1:2">
      <c r="A213" s="4"/>
      <c r="B213" s="2"/>
    </row>
    <row r="214" spans="1:2">
      <c r="A214" s="4"/>
      <c r="B214" s="2"/>
    </row>
    <row r="215" spans="1:2">
      <c r="A215" s="4"/>
      <c r="B215" s="2"/>
    </row>
    <row r="216" spans="1:2">
      <c r="A216" s="4"/>
      <c r="B216" s="2"/>
    </row>
    <row r="217" spans="1:2">
      <c r="A217" s="4"/>
      <c r="B217" s="2"/>
    </row>
    <row r="218" spans="1:2">
      <c r="A218" s="4"/>
      <c r="B218" s="2"/>
    </row>
    <row r="219" spans="1:2">
      <c r="A219" s="4"/>
      <c r="B219" s="2"/>
    </row>
    <row r="220" spans="1:2">
      <c r="A220" s="4"/>
      <c r="B220" s="2"/>
    </row>
    <row r="221" spans="1:2">
      <c r="A221" s="4"/>
      <c r="B221" s="2"/>
    </row>
    <row r="222" spans="1:2">
      <c r="A222" s="4"/>
      <c r="B222" s="2"/>
    </row>
    <row r="223" spans="1:2">
      <c r="A223" s="4"/>
      <c r="B223" s="2"/>
    </row>
    <row r="224" spans="1:2">
      <c r="A224" s="4"/>
      <c r="B224" s="2"/>
    </row>
    <row r="225" spans="1:2">
      <c r="A225" s="4"/>
      <c r="B225" s="2"/>
    </row>
    <row r="226" spans="1:2">
      <c r="A226" s="4"/>
      <c r="B226" s="2"/>
    </row>
    <row r="227" spans="1:2">
      <c r="A227" s="4"/>
      <c r="B227" s="2"/>
    </row>
    <row r="228" spans="1:2">
      <c r="A228" s="4"/>
      <c r="B228" s="2"/>
    </row>
    <row r="229" spans="1:2">
      <c r="A229" s="4"/>
      <c r="B229" s="2"/>
    </row>
    <row r="230" spans="1:2">
      <c r="A230" s="4"/>
      <c r="B230" s="2"/>
    </row>
    <row r="231" spans="1:2">
      <c r="A231" s="4"/>
      <c r="B231" s="2"/>
    </row>
    <row r="232" spans="1:2">
      <c r="A232" s="4"/>
      <c r="B232" s="2"/>
    </row>
    <row r="233" spans="1:2">
      <c r="A233" s="4"/>
      <c r="B233" s="2"/>
    </row>
    <row r="234" spans="1:2">
      <c r="A234" s="4"/>
      <c r="B234" s="2"/>
    </row>
    <row r="235" spans="1:2">
      <c r="A235" s="4"/>
      <c r="B235" s="2"/>
    </row>
    <row r="236" spans="1:2">
      <c r="A236" s="4"/>
      <c r="B236" s="2"/>
    </row>
    <row r="237" spans="1:2">
      <c r="A237" s="4"/>
      <c r="B237" s="2"/>
    </row>
    <row r="238" spans="1:2">
      <c r="A238" s="4"/>
      <c r="B238" s="2"/>
    </row>
    <row r="239" spans="1:2">
      <c r="A239" s="4"/>
      <c r="B239" s="2"/>
    </row>
    <row r="240" spans="1:2">
      <c r="A240" s="4"/>
      <c r="B240" s="2"/>
    </row>
    <row r="241" spans="1:2">
      <c r="A241" s="4"/>
      <c r="B241" s="2"/>
    </row>
    <row r="242" spans="1:2">
      <c r="A242" s="4"/>
      <c r="B242" s="2"/>
    </row>
    <row r="243" spans="1:2">
      <c r="A243" s="4"/>
      <c r="B243" s="2"/>
    </row>
    <row r="244" spans="1:2">
      <c r="A244" s="4"/>
      <c r="B244" s="2"/>
    </row>
    <row r="245" spans="1:2">
      <c r="A245" s="4"/>
      <c r="B245" s="2"/>
    </row>
    <row r="246" spans="1:2">
      <c r="A246" s="4"/>
      <c r="B246" s="2"/>
    </row>
    <row r="247" spans="1:2">
      <c r="A247" s="4"/>
      <c r="B247" s="2"/>
    </row>
    <row r="248" spans="1:2">
      <c r="A248" s="4"/>
      <c r="B248" s="2"/>
    </row>
    <row r="249" spans="1:2">
      <c r="A249" s="4"/>
      <c r="B249" s="2"/>
    </row>
    <row r="250" spans="1:2">
      <c r="A250" s="4"/>
      <c r="B250" s="2"/>
    </row>
    <row r="251" spans="1:2">
      <c r="A251" s="4"/>
      <c r="B251" s="2"/>
    </row>
    <row r="252" spans="1:2">
      <c r="A252" s="4"/>
      <c r="B252" s="2"/>
    </row>
    <row r="253" spans="1:2">
      <c r="A253" s="4"/>
      <c r="B253" s="2"/>
    </row>
    <row r="254" spans="1:2">
      <c r="A254" s="4"/>
      <c r="B254" s="2"/>
    </row>
    <row r="255" spans="1:2">
      <c r="A255" s="4"/>
      <c r="B255" s="2"/>
    </row>
    <row r="256" spans="1:2">
      <c r="A256" s="4"/>
      <c r="B256" s="2"/>
    </row>
    <row r="257" spans="1:2">
      <c r="A257" s="4"/>
      <c r="B257" s="2"/>
    </row>
    <row r="258" spans="1:2">
      <c r="A258" s="4"/>
      <c r="B258" s="2"/>
    </row>
    <row r="259" spans="1:2">
      <c r="A259" s="4"/>
      <c r="B259" s="2"/>
    </row>
    <row r="260" spans="1:2">
      <c r="A260" s="4"/>
      <c r="B260" s="2"/>
    </row>
    <row r="261" spans="1:2">
      <c r="A261" s="4"/>
      <c r="B261" s="2"/>
    </row>
    <row r="262" spans="1:2">
      <c r="A262" s="4"/>
      <c r="B262" s="2"/>
    </row>
    <row r="263" spans="1:2">
      <c r="A263" s="4"/>
      <c r="B263" s="2"/>
    </row>
    <row r="264" spans="1:2">
      <c r="A264" s="4"/>
      <c r="B264" s="2"/>
    </row>
    <row r="265" spans="1:2">
      <c r="A265" s="4"/>
      <c r="B265" s="2"/>
    </row>
    <row r="266" spans="1:2">
      <c r="A266" s="4"/>
      <c r="B266" s="2"/>
    </row>
    <row r="267" spans="1:2">
      <c r="A267" s="4"/>
      <c r="B267" s="2"/>
    </row>
    <row r="268" spans="1:2">
      <c r="A268" s="4"/>
      <c r="B268" s="2"/>
    </row>
    <row r="269" spans="1:2">
      <c r="A269" s="4"/>
      <c r="B269" s="2"/>
    </row>
    <row r="270" spans="1:2">
      <c r="A270" s="4"/>
      <c r="B270" s="2"/>
    </row>
    <row r="271" spans="1:2">
      <c r="A271" s="4"/>
      <c r="B271" s="2"/>
    </row>
    <row r="272" spans="1:2">
      <c r="A272" s="4"/>
      <c r="B272" s="2"/>
    </row>
    <row r="273" spans="1:2">
      <c r="A273" s="4"/>
      <c r="B273" s="2"/>
    </row>
    <row r="274" spans="1:2">
      <c r="A274" s="4"/>
      <c r="B274" s="2"/>
    </row>
    <row r="275" spans="1:2">
      <c r="A275" s="4"/>
      <c r="B275" s="2"/>
    </row>
    <row r="276" spans="1:2">
      <c r="A276" s="4"/>
      <c r="B276" s="2"/>
    </row>
    <row r="277" spans="1:2">
      <c r="A277" s="4"/>
      <c r="B277" s="2"/>
    </row>
    <row r="278" spans="1:2">
      <c r="A278" s="4"/>
      <c r="B278" s="2"/>
    </row>
    <row r="279" spans="1:2">
      <c r="A279" s="4"/>
      <c r="B279" s="2"/>
    </row>
    <row r="280" spans="1:2">
      <c r="A280" s="4"/>
      <c r="B280" s="2"/>
    </row>
    <row r="281" spans="1:2">
      <c r="A281" s="4"/>
      <c r="B281" s="2"/>
    </row>
    <row r="282" spans="1:2">
      <c r="A282" s="4"/>
      <c r="B282" s="2"/>
    </row>
  </sheetData>
  <phoneticPr fontId="3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 enableFormatConditionsCalculation="0"/>
  <dimension ref="A1:C282"/>
  <sheetViews>
    <sheetView topLeftCell="A2" workbookViewId="0">
      <pane ySplit="12280" topLeftCell="A180"/>
      <selection activeCell="B1" sqref="B1"/>
      <selection pane="bottomLeft" activeCell="J185" sqref="J185"/>
    </sheetView>
    <sheetView workbookViewId="1">
      <pane ySplit="4740" topLeftCell="A177"/>
      <selection activeCell="C1" sqref="C1"/>
      <selection pane="bottomLeft" activeCell="A17" sqref="A17"/>
    </sheetView>
  </sheetViews>
  <sheetFormatPr baseColWidth="10" defaultColWidth="8.83203125" defaultRowHeight="14" x14ac:dyDescent="0"/>
  <cols>
    <col min="1" max="1" width="8.5" style="1" customWidth="1"/>
    <col min="2" max="2" width="10.33203125" style="1" customWidth="1"/>
  </cols>
  <sheetData>
    <row r="1" spans="1:3">
      <c r="A1" s="4" t="str">
        <f>IF(ISBLANK(vreg_noise_data1.csv!A1),NA(),vreg_noise_data1.csv!A1)</f>
        <v>freq (Hz)</v>
      </c>
      <c r="B1" s="4" t="str">
        <f>IF(ISBLANK(vreg_noise_data1.csv!B1),NA(),vreg_noise_data1.csv!B1)</f>
        <v>getData("out" ?result "noise") (V/sqrt(Hz))</v>
      </c>
      <c r="C1" s="4" t="str">
        <f>IF(ISBLANK(vreg_noise_data2.csv!B1),NA(),vreg_noise_data2.csv!B1)</f>
        <v>VREG_VCO Noise (V/root Hz) cffa_ss_wrd ILOAD_DC = 15.0 mA VDDA 0.900 VDDH 1.350 0C VREGCTRL = 7</v>
      </c>
    </row>
    <row r="2" spans="1:3">
      <c r="A2" s="4">
        <f>IF(ISBLANK(vreg_noise_data1.csv!A2),NA(),vreg_noise_data1.csv!A2)</f>
        <v>10000</v>
      </c>
      <c r="B2" s="4">
        <f>IF(ISBLANK(vreg_noise_data1.csv!B2),NA(),vreg_noise_data1.csv!B2)</f>
        <v>4.9659279999999997E-7</v>
      </c>
      <c r="C2">
        <f>IF(ISBLANK(vreg_noise_data2.csv!B2),NA(),vreg_noise_data2.csv!B2)</f>
        <v>5.0608625400000002E-7</v>
      </c>
    </row>
    <row r="3" spans="1:3">
      <c r="A3" s="4">
        <f>IF(ISBLANK(vreg_noise_data1.csv!A3),NA(),vreg_noise_data1.csv!A3)</f>
        <v>11220.18</v>
      </c>
      <c r="B3" s="4">
        <f>IF(ISBLANK(vreg_noise_data1.csv!B3),NA(),vreg_noise_data1.csv!B3)</f>
        <v>4.7167009999999998E-7</v>
      </c>
      <c r="C3">
        <f>IF(ISBLANK(vreg_noise_data2.csv!B3),NA(),vreg_noise_data2.csv!B3)</f>
        <v>4.8284944100000005E-7</v>
      </c>
    </row>
    <row r="4" spans="1:3">
      <c r="A4" s="4">
        <f>IF(ISBLANK(vreg_noise_data1.csv!A4),NA(),vreg_noise_data1.csv!A4)</f>
        <v>12589.25</v>
      </c>
      <c r="B4" s="4">
        <f>IF(ISBLANK(vreg_noise_data1.csv!B4),NA(),vreg_noise_data1.csv!B4)</f>
        <v>4.4825470000000001E-7</v>
      </c>
      <c r="C4">
        <f>IF(ISBLANK(vreg_noise_data2.csv!B4),NA(),vreg_noise_data2.csv!B4)</f>
        <v>4.6072317199999998E-7</v>
      </c>
    </row>
    <row r="5" spans="1:3">
      <c r="A5" s="4">
        <f>IF(ISBLANK(vreg_noise_data1.csv!A5),NA(),vreg_noise_data1.csv!A5)</f>
        <v>14125.37</v>
      </c>
      <c r="B5" s="4">
        <f>IF(ISBLANK(vreg_noise_data1.csv!B5),NA(),vreg_noise_data1.csv!B5)</f>
        <v>4.2616850000000002E-7</v>
      </c>
      <c r="C5">
        <f>IF(ISBLANK(vreg_noise_data2.csv!B5),NA(),vreg_noise_data2.csv!B5)</f>
        <v>4.3952037000000003E-7</v>
      </c>
    </row>
    <row r="6" spans="1:3">
      <c r="A6" s="4">
        <f>IF(ISBLANK(vreg_noise_data1.csv!A6),NA(),vreg_noise_data1.csv!A6)</f>
        <v>15848.93</v>
      </c>
      <c r="B6" s="4">
        <f>IF(ISBLANK(vreg_noise_data1.csv!B6),NA(),vreg_noise_data1.csv!B6)</f>
        <v>4.0522880000000002E-7</v>
      </c>
      <c r="C6">
        <f>IF(ISBLANK(vreg_noise_data2.csv!B6),NA(),vreg_noise_data2.csv!B6)</f>
        <v>4.1904720900000002E-7</v>
      </c>
    </row>
    <row r="7" spans="1:3">
      <c r="A7" s="4">
        <f>IF(ISBLANK(vreg_noise_data1.csv!A7),NA(),vreg_noise_data1.csv!A7)</f>
        <v>17782.79</v>
      </c>
      <c r="B7" s="4">
        <f>IF(ISBLANK(vreg_noise_data1.csv!B7),NA(),vreg_noise_data1.csv!B7)</f>
        <v>3.852485E-7</v>
      </c>
      <c r="C7">
        <f>IF(ISBLANK(vreg_noise_data2.csv!B7),NA(),vreg_noise_data2.csv!B7)</f>
        <v>3.9910459899999997E-7</v>
      </c>
    </row>
    <row r="8" spans="1:3">
      <c r="A8" s="4">
        <f>IF(ISBLANK(vreg_noise_data1.csv!A8),NA(),vreg_noise_data1.csv!A8)</f>
        <v>19952.62</v>
      </c>
      <c r="B8" s="4">
        <f>IF(ISBLANK(vreg_noise_data1.csv!B8),NA(),vreg_noise_data1.csv!B8)</f>
        <v>3.6603639999999998E-7</v>
      </c>
      <c r="C8">
        <f>IF(ISBLANK(vreg_noise_data2.csv!B8),NA(),vreg_noise_data2.csv!B8)</f>
        <v>3.79491731E-7</v>
      </c>
    </row>
    <row r="9" spans="1:3">
      <c r="A9" s="4">
        <f>IF(ISBLANK(vreg_noise_data1.csv!A9),NA(),vreg_noise_data1.csv!A9)</f>
        <v>22387.21</v>
      </c>
      <c r="B9" s="4">
        <f>IF(ISBLANK(vreg_noise_data1.csv!B9),NA(),vreg_noise_data1.csv!B9)</f>
        <v>3.4739939999999999E-7</v>
      </c>
      <c r="C9">
        <f>IF(ISBLANK(vreg_noise_data2.csv!B9),NA(),vreg_noise_data2.csv!B9)</f>
        <v>3.6001238499999998E-7</v>
      </c>
    </row>
    <row r="10" spans="1:3">
      <c r="A10" s="4">
        <f>IF(ISBLANK(vreg_noise_data1.csv!A10),NA(),vreg_noise_data1.csv!A10)</f>
        <v>25118.86</v>
      </c>
      <c r="B10" s="4">
        <f>IF(ISBLANK(vreg_noise_data1.csv!B10),NA(),vreg_noise_data1.csv!B10)</f>
        <v>3.2914710000000002E-7</v>
      </c>
      <c r="C10">
        <f>IF(ISBLANK(vreg_noise_data2.csv!B10),NA(),vreg_noise_data2.csv!B10)</f>
        <v>3.40484542E-7</v>
      </c>
    </row>
    <row r="11" spans="1:3">
      <c r="A11" s="4">
        <f>IF(ISBLANK(vreg_noise_data1.csv!A11),NA(),vreg_noise_data1.csv!A11)</f>
        <v>28183.82</v>
      </c>
      <c r="B11" s="4">
        <f>IF(ISBLANK(vreg_noise_data1.csv!B11),NA(),vreg_noise_data1.csv!B11)</f>
        <v>3.1109859999999998E-7</v>
      </c>
      <c r="C11">
        <f>IF(ISBLANK(vreg_noise_data2.csv!B11),NA(),vreg_noise_data2.csv!B11)</f>
        <v>3.2075347400000001E-7</v>
      </c>
    </row>
    <row r="12" spans="1:3">
      <c r="A12" s="4">
        <f>IF(ISBLANK(vreg_noise_data1.csv!A12),NA(),vreg_noise_data1.csv!A12)</f>
        <v>31622.77</v>
      </c>
      <c r="B12" s="4">
        <f>IF(ISBLANK(vreg_noise_data1.csv!B12),NA(),vreg_noise_data1.csv!B12)</f>
        <v>2.9309279999999998E-7</v>
      </c>
      <c r="C12">
        <f>IF(ISBLANK(vreg_noise_data2.csv!B12),NA(),vreg_noise_data2.csv!B12)</f>
        <v>3.0070772900000002E-7</v>
      </c>
    </row>
    <row r="13" spans="1:3">
      <c r="A13" s="4">
        <f>IF(ISBLANK(vreg_noise_data1.csv!A13),NA(),vreg_noise_data1.csv!A13)</f>
        <v>35481.33</v>
      </c>
      <c r="B13" s="4">
        <f>IF(ISBLANK(vreg_noise_data1.csv!B13),NA(),vreg_noise_data1.csv!B13)</f>
        <v>2.7500179999999998E-7</v>
      </c>
      <c r="C13">
        <f>IF(ISBLANK(vreg_noise_data2.csv!B13),NA(),vreg_noise_data2.csv!B13)</f>
        <v>2.8029630599999998E-7</v>
      </c>
    </row>
    <row r="14" spans="1:3">
      <c r="A14" s="4">
        <f>IF(ISBLANK(vreg_noise_data1.csv!A14),NA(),vreg_noise_data1.csv!A14)</f>
        <v>39810.71</v>
      </c>
      <c r="B14" s="4">
        <f>IF(ISBLANK(vreg_noise_data1.csv!B14),NA(),vreg_noise_data1.csv!B14)</f>
        <v>2.567449E-7</v>
      </c>
      <c r="C14">
        <f>IF(ISBLANK(vreg_noise_data2.csv!B14),NA(),vreg_noise_data2.csv!B14)</f>
        <v>2.5954400300000002E-7</v>
      </c>
    </row>
    <row r="15" spans="1:3">
      <c r="A15" s="4">
        <f>IF(ISBLANK(vreg_noise_data1.csv!A15),NA(),vreg_noise_data1.csv!A15)</f>
        <v>44668.35</v>
      </c>
      <c r="B15" s="4">
        <f>IF(ISBLANK(vreg_noise_data1.csv!B15),NA(),vreg_noise_data1.csv!B15)</f>
        <v>2.3830359999999999E-7</v>
      </c>
      <c r="C15">
        <f>IF(ISBLANK(vreg_noise_data2.csv!B15),NA(),vreg_noise_data2.csv!B15)</f>
        <v>2.3856094000000001E-7</v>
      </c>
    </row>
    <row r="16" spans="1:3">
      <c r="A16" s="4">
        <f>IF(ISBLANK(vreg_noise_data1.csv!A16),NA(),vreg_noise_data1.csv!A16)</f>
        <v>50118.720000000001</v>
      </c>
      <c r="B16" s="4">
        <f>IF(ISBLANK(vreg_noise_data1.csv!B16),NA(),vreg_noise_data1.csv!B16)</f>
        <v>2.1973139999999999E-7</v>
      </c>
      <c r="C16">
        <f>IF(ISBLANK(vreg_noise_data2.csv!B16),NA(),vreg_noise_data2.csv!B16)</f>
        <v>2.17542115E-7</v>
      </c>
    </row>
    <row r="17" spans="1:3">
      <c r="A17" s="4">
        <f>IF(ISBLANK(vreg_noise_data1.csv!A17),NA(),vreg_noise_data1.csv!A17)</f>
        <v>56234.13</v>
      </c>
      <c r="B17" s="4">
        <f>IF(ISBLANK(vreg_noise_data1.csv!B17),NA(),vreg_noise_data1.csv!B17)</f>
        <v>2.0115719999999999E-7</v>
      </c>
      <c r="C17">
        <f>IF(ISBLANK(vreg_noise_data2.csv!B17),NA(),vreg_noise_data2.csv!B17)</f>
        <v>1.9675426100000001E-7</v>
      </c>
    </row>
    <row r="18" spans="1:3">
      <c r="A18" s="4">
        <f>IF(ISBLANK(vreg_noise_data1.csv!A18),NA(),vreg_noise_data1.csv!A18)</f>
        <v>63095.73</v>
      </c>
      <c r="B18" s="4">
        <f>IF(ISBLANK(vreg_noise_data1.csv!B18),NA(),vreg_noise_data1.csv!B18)</f>
        <v>1.8277669999999999E-7</v>
      </c>
      <c r="C18">
        <f>IF(ISBLANK(vreg_noise_data2.csv!B18),NA(),vreg_noise_data2.csv!B18)</f>
        <v>1.7651010200000001E-7</v>
      </c>
    </row>
    <row r="19" spans="1:3">
      <c r="A19" s="4">
        <f>IF(ISBLANK(vreg_noise_data1.csv!A19),NA(),vreg_noise_data1.csv!A19)</f>
        <v>70794.570000000007</v>
      </c>
      <c r="B19" s="4">
        <f>IF(ISBLANK(vreg_noise_data1.csv!B19),NA(),vreg_noise_data1.csv!B19)</f>
        <v>1.6483319999999999E-7</v>
      </c>
      <c r="C19">
        <f>IF(ISBLANK(vreg_noise_data2.csv!B19),NA(),vreg_noise_data2.csv!B19)</f>
        <v>1.57133699E-7</v>
      </c>
    </row>
    <row r="20" spans="1:3">
      <c r="A20" s="4">
        <f>IF(ISBLANK(vreg_noise_data1.csv!A20),NA(),vreg_noise_data1.csv!A20)</f>
        <v>79432.820000000007</v>
      </c>
      <c r="B20" s="4">
        <f>IF(ISBLANK(vreg_noise_data1.csv!B20),NA(),vreg_noise_data1.csv!B20)</f>
        <v>1.4758900000000001E-7</v>
      </c>
      <c r="C20">
        <f>IF(ISBLANK(vreg_noise_data2.csv!B20),NA(),vreg_noise_data2.csv!B20)</f>
        <v>1.3892347099999999E-7</v>
      </c>
    </row>
    <row r="21" spans="1:3">
      <c r="A21" s="4">
        <f>IF(ISBLANK(vreg_noise_data1.csv!A21),NA(),vreg_noise_data1.csv!A21)</f>
        <v>89125.09</v>
      </c>
      <c r="B21" s="4">
        <f>IF(ISBLANK(vreg_noise_data1.csv!B21),NA(),vreg_noise_data1.csv!B21)</f>
        <v>1.3129289999999999E-7</v>
      </c>
      <c r="C21">
        <f>IF(ISBLANK(vreg_noise_data2.csv!B21),NA(),vreg_noise_data2.csv!B21)</f>
        <v>1.2212034399999999E-7</v>
      </c>
    </row>
    <row r="22" spans="1:3">
      <c r="A22" s="4">
        <f>IF(ISBLANK(vreg_noise_data1.csv!A22),NA(),vreg_noise_data1.csv!A22)</f>
        <v>100000</v>
      </c>
      <c r="B22" s="4">
        <f>IF(ISBLANK(vreg_noise_data1.csv!B22),NA(),vreg_noise_data1.csv!B22)</f>
        <v>1.161512E-7</v>
      </c>
      <c r="C22">
        <f>IF(ISBLANK(vreg_noise_data2.csv!B22),NA(),vreg_noise_data2.csv!B22)</f>
        <v>1.0688692999999999E-7</v>
      </c>
    </row>
    <row r="23" spans="1:3">
      <c r="A23" s="4">
        <f>IF(ISBLANK(vreg_noise_data1.csv!A23),NA(),vreg_noise_data1.csv!A23)</f>
        <v>112201.8</v>
      </c>
      <c r="B23" s="4">
        <f>IF(ISBLANK(vreg_noise_data1.csv!B23),NA(),vreg_noise_data1.csv!B23)</f>
        <v>1.0230729999999999E-7</v>
      </c>
      <c r="C23">
        <f>IF(ISBLANK(vreg_noise_data2.csv!B23),NA(),vreg_noise_data2.csv!B23)</f>
        <v>9.3300298800000004E-8</v>
      </c>
    </row>
    <row r="24" spans="1:3">
      <c r="A24" s="4">
        <f>IF(ISBLANK(vreg_noise_data1.csv!A24),NA(),vreg_noise_data1.csv!A24)</f>
        <v>125892.5</v>
      </c>
      <c r="B24" s="4">
        <f>IF(ISBLANK(vreg_noise_data1.csv!B24),NA(),vreg_noise_data1.csv!B24)</f>
        <v>8.9833879999999997E-8</v>
      </c>
      <c r="C24">
        <f>IF(ISBLANK(vreg_noise_data2.csv!B24),NA(),vreg_noise_data2.csv!B24)</f>
        <v>8.1357298200000004E-8</v>
      </c>
    </row>
    <row r="25" spans="1:3">
      <c r="A25" s="4">
        <f>IF(ISBLANK(vreg_noise_data1.csv!A25),NA(),vreg_noise_data1.csv!A25)</f>
        <v>141253.70000000001</v>
      </c>
      <c r="B25" s="4">
        <f>IF(ISBLANK(vreg_noise_data1.csv!B25),NA(),vreg_noise_data1.csv!B25)</f>
        <v>7.8735879999999999E-8</v>
      </c>
      <c r="C25">
        <f>IF(ISBLANK(vreg_noise_data2.csv!B25),NA(),vreg_noise_data2.csv!B25)</f>
        <v>7.0988785599999999E-8</v>
      </c>
    </row>
    <row r="26" spans="1:3">
      <c r="A26" s="4">
        <f>IF(ISBLANK(vreg_noise_data1.csv!A26),NA(),vreg_noise_data1.csv!A26)</f>
        <v>158489.29999999999</v>
      </c>
      <c r="B26" s="4">
        <f>IF(ISBLANK(vreg_noise_data1.csv!B26),NA(),vreg_noise_data1.csv!B26)</f>
        <v>6.8962729999999994E-8</v>
      </c>
      <c r="C26">
        <f>IF(ISBLANK(vreg_noise_data2.csv!B26),NA(),vreg_noise_data2.csv!B26)</f>
        <v>6.2078210200000006E-8</v>
      </c>
    </row>
    <row r="27" spans="1:3">
      <c r="A27" s="4">
        <f>IF(ISBLANK(vreg_noise_data1.csv!A27),NA(),vreg_noise_data1.csv!A27)</f>
        <v>177827.9</v>
      </c>
      <c r="B27" s="4">
        <f>IF(ISBLANK(vreg_noise_data1.csv!B27),NA(),vreg_noise_data1.csv!B27)</f>
        <v>6.0423840000000001E-8</v>
      </c>
      <c r="C27">
        <f>IF(ISBLANK(vreg_noise_data2.csv!B27),NA(),vreg_noise_data2.csv!B27)</f>
        <v>5.44804704E-8</v>
      </c>
    </row>
    <row r="28" spans="1:3">
      <c r="A28" s="4">
        <f>IF(ISBLANK(vreg_noise_data1.csv!A28),NA(),vreg_noise_data1.csv!A28)</f>
        <v>199526.2</v>
      </c>
      <c r="B28" s="4">
        <f>IF(ISBLANK(vreg_noise_data1.csv!B28),NA(),vreg_noise_data1.csv!B28)</f>
        <v>5.3004819999999999E-8</v>
      </c>
      <c r="C28">
        <f>IF(ISBLANK(vreg_noise_data2.csv!B28),NA(),vreg_noise_data2.csv!B28)</f>
        <v>4.8038272300000002E-8</v>
      </c>
    </row>
    <row r="29" spans="1:3">
      <c r="A29" s="4">
        <f>IF(ISBLANK(vreg_noise_data1.csv!A29),NA(),vreg_noise_data1.csv!A29)</f>
        <v>223872.1</v>
      </c>
      <c r="B29" s="4">
        <f>IF(ISBLANK(vreg_noise_data1.csv!B29),NA(),vreg_noise_data1.csv!B29)</f>
        <v>4.6581389999999997E-8</v>
      </c>
      <c r="C29">
        <f>IF(ISBLANK(vreg_noise_data2.csv!B29),NA(),vreg_noise_data2.csv!B29)</f>
        <v>4.2594640000000003E-8</v>
      </c>
    </row>
    <row r="30" spans="1:3">
      <c r="A30" s="4">
        <f>IF(ISBLANK(vreg_noise_data1.csv!A30),NA(),vreg_noise_data1.csv!A30)</f>
        <v>251188.6</v>
      </c>
      <c r="B30" s="4">
        <f>IF(ISBLANK(vreg_noise_data1.csv!B30),NA(),vreg_noise_data1.csv!B30)</f>
        <v>4.1029810000000003E-8</v>
      </c>
      <c r="C30">
        <f>IF(ISBLANK(vreg_noise_data2.csv!B30),NA(),vreg_noise_data2.csv!B30)</f>
        <v>3.8001368000000002E-8</v>
      </c>
    </row>
    <row r="31" spans="1:3">
      <c r="A31" s="4">
        <f>IF(ISBLANK(vreg_noise_data1.csv!A31),NA(),vreg_noise_data1.csv!A31)</f>
        <v>281838.2</v>
      </c>
      <c r="B31" s="4">
        <f>IF(ISBLANK(vreg_noise_data1.csv!B31),NA(),vreg_noise_data1.csv!B31)</f>
        <v>3.6233709999999999E-8</v>
      </c>
      <c r="C31">
        <f>IF(ISBLANK(vreg_noise_data2.csv!B31),NA(),vreg_noise_data2.csv!B31)</f>
        <v>3.4123919399999999E-8</v>
      </c>
    </row>
    <row r="32" spans="1:3">
      <c r="A32" s="4">
        <f>IF(ISBLANK(vreg_noise_data1.csv!A32),NA(),vreg_noise_data1.csv!A32)</f>
        <v>316227.7</v>
      </c>
      <c r="B32" s="4">
        <f>IF(ISBLANK(vreg_noise_data1.csv!B32),NA(),vreg_noise_data1.csv!B32)</f>
        <v>3.2087859999999998E-8</v>
      </c>
      <c r="C32">
        <f>IF(ISBLANK(vreg_noise_data2.csv!B32),NA(),vreg_noise_data2.csv!B32)</f>
        <v>3.0843591199999997E-8</v>
      </c>
    </row>
    <row r="33" spans="1:3">
      <c r="A33" s="4">
        <f>IF(ISBLANK(vreg_noise_data1.csv!A33),NA(),vreg_noise_data1.csv!A33)</f>
        <v>354813.3</v>
      </c>
      <c r="B33" s="4">
        <f>IF(ISBLANK(vreg_noise_data1.csv!B33),NA(),vreg_noise_data1.csv!B33)</f>
        <v>2.8499690000000001E-8</v>
      </c>
      <c r="C33">
        <f>IF(ISBLANK(vreg_noise_data2.csv!B33),NA(),vreg_noise_data2.csv!B33)</f>
        <v>2.8057817099999998E-8</v>
      </c>
    </row>
    <row r="34" spans="1:3">
      <c r="A34" s="4">
        <f>IF(ISBLANK(vreg_noise_data1.csv!A34),NA(),vreg_noise_data1.csv!A34)</f>
        <v>398107.1</v>
      </c>
      <c r="B34" s="4">
        <f>IF(ISBLANK(vreg_noise_data1.csv!B34),NA(),vreg_noise_data1.csv!B34)</f>
        <v>2.5389220000000001E-8</v>
      </c>
      <c r="C34">
        <f>IF(ISBLANK(vreg_noise_data2.csv!B34),NA(),vreg_noise_data2.csv!B34)</f>
        <v>2.5679361800000001E-8</v>
      </c>
    </row>
    <row r="35" spans="1:3">
      <c r="A35" s="4">
        <f>IF(ISBLANK(vreg_noise_data1.csv!A35),NA(),vreg_noise_data1.csv!A35)</f>
        <v>446683.5</v>
      </c>
      <c r="B35" s="4">
        <f>IF(ISBLANK(vreg_noise_data1.csv!B35),NA(),vreg_noise_data1.csv!B35)</f>
        <v>2.2688139999999999E-8</v>
      </c>
      <c r="C35">
        <f>IF(ISBLANK(vreg_noise_data2.csv!B35),NA(),vreg_noise_data2.csv!B35)</f>
        <v>2.3634983099999999E-8</v>
      </c>
    </row>
    <row r="36" spans="1:3">
      <c r="A36" s="4">
        <f>IF(ISBLANK(vreg_noise_data1.csv!A36),NA(),vreg_noise_data1.csv!A36)</f>
        <v>501187.2</v>
      </c>
      <c r="B36" s="4">
        <f>IF(ISBLANK(vreg_noise_data1.csv!B36),NA(),vreg_noise_data1.csv!B36)</f>
        <v>2.033852E-8</v>
      </c>
      <c r="C36">
        <f>IF(ISBLANK(vreg_noise_data2.csv!B36),NA(),vreg_noise_data2.csv!B36)</f>
        <v>2.18639372E-8</v>
      </c>
    </row>
    <row r="37" spans="1:3">
      <c r="A37" s="4">
        <f>IF(ISBLANK(vreg_noise_data1.csv!A37),NA(),vreg_noise_data1.csv!A37)</f>
        <v>562341.30000000005</v>
      </c>
      <c r="B37" s="4">
        <f>IF(ISBLANK(vreg_noise_data1.csv!B37),NA(),vreg_noise_data1.csv!B37)</f>
        <v>1.8291270000000002E-8</v>
      </c>
      <c r="C37">
        <f>IF(ISBLANK(vreg_noise_data2.csv!B37),NA(),vreg_noise_data2.csv!B37)</f>
        <v>2.0316526699999999E-8</v>
      </c>
    </row>
    <row r="38" spans="1:3">
      <c r="A38" s="4">
        <f>IF(ISBLANK(vreg_noise_data1.csv!A38),NA(),vreg_noise_data1.csv!A38)</f>
        <v>630957.30000000005</v>
      </c>
      <c r="B38" s="4">
        <f>IF(ISBLANK(vreg_noise_data1.csv!B38),NA(),vreg_noise_data1.csv!B38)</f>
        <v>1.650481E-8</v>
      </c>
      <c r="C38">
        <f>IF(ISBLANK(vreg_noise_data2.csv!B38),NA(),vreg_noise_data2.csv!B38)</f>
        <v>1.8952749600000001E-8</v>
      </c>
    </row>
    <row r="39" spans="1:3">
      <c r="A39" s="4">
        <f>IF(ISBLANK(vreg_noise_data1.csv!A39),NA(),vreg_noise_data1.csv!A39)</f>
        <v>707945.7</v>
      </c>
      <c r="B39" s="4">
        <f>IF(ISBLANK(vreg_noise_data1.csv!B39),NA(),vreg_noise_data1.csv!B39)</f>
        <v>1.494384E-8</v>
      </c>
      <c r="C39">
        <f>IF(ISBLANK(vreg_noise_data2.csv!B39),NA(),vreg_noise_data2.csv!B39)</f>
        <v>1.7741024699999999E-8</v>
      </c>
    </row>
    <row r="40" spans="1:3">
      <c r="A40" s="4">
        <f>IF(ISBLANK(vreg_noise_data1.csv!A40),NA(),vreg_noise_data1.csv!A40)</f>
        <v>794328.2</v>
      </c>
      <c r="B40" s="4">
        <f>IF(ISBLANK(vreg_noise_data1.csv!B40),NA(),vreg_noise_data1.csv!B40)</f>
        <v>1.3578280000000001E-8</v>
      </c>
      <c r="C40">
        <f>IF(ISBLANK(vreg_noise_data2.csv!B40),NA(),vreg_noise_data2.csv!B40)</f>
        <v>1.6656937200000001E-8</v>
      </c>
    </row>
    <row r="41" spans="1:3">
      <c r="A41" s="4">
        <f>IF(ISBLANK(vreg_noise_data1.csv!A41),NA(),vreg_noise_data1.csv!A41)</f>
        <v>891250.9</v>
      </c>
      <c r="B41" s="4">
        <f>IF(ISBLANK(vreg_noise_data1.csv!B41),NA(),vreg_noise_data1.csv!B41)</f>
        <v>1.2382460000000001E-8</v>
      </c>
      <c r="C41">
        <f>IF(ISBLANK(vreg_noise_data2.csv!B41),NA(),vreg_noise_data2.csv!B41)</f>
        <v>1.56819746E-8</v>
      </c>
    </row>
    <row r="42" spans="1:3">
      <c r="A42" s="4">
        <f>IF(ISBLANK(vreg_noise_data1.csv!A42),NA(),vreg_noise_data1.csv!A42)</f>
        <v>1000000</v>
      </c>
      <c r="B42" s="4">
        <f>IF(ISBLANK(vreg_noise_data1.csv!B42),NA(),vreg_noise_data1.csv!B42)</f>
        <v>1.133444E-8</v>
      </c>
      <c r="C42">
        <f>IF(ISBLANK(vreg_noise_data2.csv!B42),NA(),vreg_noise_data2.csv!B42)</f>
        <v>1.48022631E-8</v>
      </c>
    </row>
    <row r="43" spans="1:3">
      <c r="A43" s="4">
        <f>IF(ISBLANK(vreg_noise_data1.csv!A43),NA(),vreg_noise_data1.csv!A43)</f>
        <v>1122018</v>
      </c>
      <c r="B43" s="4">
        <f>IF(ISBLANK(vreg_noise_data1.csv!B43),NA(),vreg_noise_data1.csv!B43)</f>
        <v>1.0415430000000001E-8</v>
      </c>
      <c r="C43">
        <f>IF(ISBLANK(vreg_noise_data2.csv!B43),NA(),vreg_noise_data2.csv!B43)</f>
        <v>1.4007368099999999E-8</v>
      </c>
    </row>
    <row r="44" spans="1:3">
      <c r="A44" s="4">
        <f>IF(ISBLANK(vreg_noise_data1.csv!A44),NA(),vreg_noise_data1.csv!A44)</f>
        <v>1258925</v>
      </c>
      <c r="B44" s="4">
        <f>IF(ISBLANK(vreg_noise_data1.csv!B44),NA(),vreg_noise_data1.csv!B44)</f>
        <v>9.6093180000000007E-9</v>
      </c>
      <c r="C44">
        <f>IF(ISBLANK(vreg_noise_data2.csv!B44),NA(),vreg_noise_data2.csv!B44)</f>
        <v>1.3289231E-8</v>
      </c>
    </row>
    <row r="45" spans="1:3">
      <c r="A45" s="4">
        <f>IF(ISBLANK(vreg_noise_data1.csv!A45),NA(),vreg_noise_data1.csv!A45)</f>
        <v>1412537</v>
      </c>
      <c r="B45" s="4">
        <f>IF(ISBLANK(vreg_noise_data1.csv!B45),NA(),vreg_noise_data1.csv!B45)</f>
        <v>8.9022630000000004E-9</v>
      </c>
      <c r="C45">
        <f>IF(ISBLANK(vreg_noise_data2.csv!B45),NA(),vreg_noise_data2.csv!B45)</f>
        <v>1.2641311600000001E-8</v>
      </c>
    </row>
    <row r="46" spans="1:3">
      <c r="A46" s="4">
        <f>IF(ISBLANK(vreg_noise_data1.csv!A46),NA(),vreg_noise_data1.csv!A46)</f>
        <v>1584893</v>
      </c>
      <c r="B46" s="4">
        <f>IF(ISBLANK(vreg_noise_data1.csv!B46),NA(),vreg_noise_data1.csv!B46)</f>
        <v>8.2823560000000003E-9</v>
      </c>
      <c r="C46">
        <f>IF(ISBLANK(vreg_noise_data2.csv!B46),NA(),vreg_noise_data2.csv!B46)</f>
        <v>1.20579614E-8</v>
      </c>
    </row>
    <row r="47" spans="1:3">
      <c r="A47" s="4">
        <f>IF(ISBLANK(vreg_noise_data1.csv!A47),NA(),vreg_noise_data1.csv!A47)</f>
        <v>1778279</v>
      </c>
      <c r="B47" s="4">
        <f>IF(ISBLANK(vreg_noise_data1.csv!B47),NA(),vreg_noise_data1.csv!B47)</f>
        <v>7.7393029999999997E-9</v>
      </c>
      <c r="C47">
        <f>IF(ISBLANK(vreg_noise_data2.csv!B47),NA(),vreg_noise_data2.csv!B47)</f>
        <v>1.1534020300000001E-8</v>
      </c>
    </row>
    <row r="48" spans="1:3">
      <c r="A48" s="4">
        <f>IF(ISBLANK(vreg_noise_data1.csv!A48),NA(),vreg_noise_data1.csv!A48)</f>
        <v>1995262</v>
      </c>
      <c r="B48" s="4">
        <f>IF(ISBLANK(vreg_noise_data1.csv!B48),NA(),vreg_noise_data1.csv!B48)</f>
        <v>7.264172E-9</v>
      </c>
      <c r="C48">
        <f>IF(ISBLANK(vreg_noise_data2.csv!B48),NA(),vreg_noise_data2.csv!B48)</f>
        <v>1.10645959E-8</v>
      </c>
    </row>
    <row r="49" spans="1:3">
      <c r="A49" s="4">
        <f>IF(ISBLANK(vreg_noise_data1.csv!A49),NA(),vreg_noise_data1.csv!A49)</f>
        <v>2238721</v>
      </c>
      <c r="B49" s="4">
        <f>IF(ISBLANK(vreg_noise_data1.csv!B49),NA(),vreg_noise_data1.csv!B49)</f>
        <v>6.8491830000000003E-9</v>
      </c>
      <c r="C49">
        <f>IF(ISBLANK(vreg_noise_data2.csv!B49),NA(),vreg_noise_data2.csv!B49)</f>
        <v>1.0644974600000001E-8</v>
      </c>
    </row>
    <row r="50" spans="1:3">
      <c r="A50" s="4">
        <f>IF(ISBLANK(vreg_noise_data1.csv!A50),NA(),vreg_noise_data1.csv!A50)</f>
        <v>2511886</v>
      </c>
      <c r="B50" s="4">
        <f>IF(ISBLANK(vreg_noise_data1.csv!B50),NA(),vreg_noise_data1.csv!B50)</f>
        <v>6.4875429999999998E-9</v>
      </c>
      <c r="C50">
        <f>IF(ISBLANK(vreg_noise_data2.csv!B50),NA(),vreg_noise_data2.csv!B50)</f>
        <v>1.0270613200000001E-8</v>
      </c>
    </row>
    <row r="51" spans="1:3">
      <c r="A51" s="4">
        <f>IF(ISBLANK(vreg_noise_data1.csv!A51),NA(),vreg_noise_data1.csv!A51)</f>
        <v>2818382</v>
      </c>
      <c r="B51" s="4">
        <f>IF(ISBLANK(vreg_noise_data1.csv!B51),NA(),vreg_noise_data1.csv!B51)</f>
        <v>6.1733090000000002E-9</v>
      </c>
      <c r="C51">
        <f>IF(ISBLANK(vreg_noise_data2.csv!B51),NA(),vreg_noise_data2.csv!B51)</f>
        <v>9.9371701700000001E-9</v>
      </c>
    </row>
    <row r="52" spans="1:3">
      <c r="A52" s="4">
        <f>IF(ISBLANK(vreg_noise_data1.csv!A52),NA(),vreg_noise_data1.csv!A52)</f>
        <v>3162277</v>
      </c>
      <c r="B52" s="4">
        <f>IF(ISBLANK(vreg_noise_data1.csv!B52),NA(),vreg_noise_data1.csv!B52)</f>
        <v>5.9012850000000001E-9</v>
      </c>
      <c r="C52">
        <f>IF(ISBLANK(vreg_noise_data2.csv!B52),NA(),vreg_noise_data2.csv!B52)</f>
        <v>9.6405492499999995E-9</v>
      </c>
    </row>
    <row r="53" spans="1:3">
      <c r="A53" s="4">
        <f>IF(ISBLANK(vreg_noise_data1.csv!A53),NA(),vreg_noise_data1.csv!A53)</f>
        <v>3548133</v>
      </c>
      <c r="B53" s="4">
        <f>IF(ISBLANK(vreg_noise_data1.csv!B53),NA(),vreg_noise_data1.csv!B53)</f>
        <v>5.6669320000000002E-9</v>
      </c>
      <c r="C53">
        <f>IF(ISBLANK(vreg_noise_data2.csv!B53),NA(),vreg_noise_data2.csv!B53)</f>
        <v>9.3769388200000002E-9</v>
      </c>
    </row>
    <row r="54" spans="1:3">
      <c r="A54" s="4">
        <f>IF(ISBLANK(vreg_noise_data1.csv!A54),NA(),vreg_noise_data1.csv!A54)</f>
        <v>3981071</v>
      </c>
      <c r="B54" s="4">
        <f>IF(ISBLANK(vreg_noise_data1.csv!B54),NA(),vreg_noise_data1.csv!B54)</f>
        <v>5.4662979999999998E-9</v>
      </c>
      <c r="C54">
        <f>IF(ISBLANK(vreg_noise_data2.csv!B54),NA(),vreg_noise_data2.csv!B54)</f>
        <v>9.1428395700000002E-9</v>
      </c>
    </row>
    <row r="55" spans="1:3">
      <c r="A55" s="4">
        <f>IF(ISBLANK(vreg_noise_data1.csv!A55),NA(),vreg_noise_data1.csv!A55)</f>
        <v>4466835</v>
      </c>
      <c r="B55" s="4">
        <f>IF(ISBLANK(vreg_noise_data1.csv!B55),NA(),vreg_noise_data1.csv!B55)</f>
        <v>5.2959419999999996E-9</v>
      </c>
      <c r="C55">
        <f>IF(ISBLANK(vreg_noise_data2.csv!B55),NA(),vreg_noise_data2.csv!B55)</f>
        <v>8.9350789300000001E-9</v>
      </c>
    </row>
    <row r="56" spans="1:3">
      <c r="A56" s="4">
        <f>IF(ISBLANK(vreg_noise_data1.csv!A56),NA(),vreg_noise_data1.csv!A56)</f>
        <v>5011872</v>
      </c>
      <c r="B56" s="4">
        <f>IF(ISBLANK(vreg_noise_data1.csv!B56),NA(),vreg_noise_data1.csv!B56)</f>
        <v>5.1528660000000002E-9</v>
      </c>
      <c r="C56">
        <f>IF(ISBLANK(vreg_noise_data2.csv!B56),NA(),vreg_noise_data2.csv!B56)</f>
        <v>8.7508136499999994E-9</v>
      </c>
    </row>
    <row r="57" spans="1:3">
      <c r="A57" s="4">
        <f>IF(ISBLANK(vreg_noise_data1.csv!A57),NA(),vreg_noise_data1.csv!A57)</f>
        <v>5623413</v>
      </c>
      <c r="B57" s="4">
        <f>IF(ISBLANK(vreg_noise_data1.csv!B57),NA(),vreg_noise_data1.csv!B57)</f>
        <v>5.0344389999999999E-9</v>
      </c>
      <c r="C57">
        <f>IF(ISBLANK(vreg_noise_data2.csv!B57),NA(),vreg_noise_data2.csv!B57)</f>
        <v>8.5875233599999998E-9</v>
      </c>
    </row>
    <row r="58" spans="1:3">
      <c r="A58" s="4">
        <f>IF(ISBLANK(vreg_noise_data1.csv!A58),NA(),vreg_noise_data1.csv!A58)</f>
        <v>6309573</v>
      </c>
      <c r="B58" s="4">
        <f>IF(ISBLANK(vreg_noise_data1.csv!B58),NA(),vreg_noise_data1.csv!B58)</f>
        <v>4.9383179999999997E-9</v>
      </c>
      <c r="C58">
        <f>IF(ISBLANK(vreg_noise_data2.csv!B58),NA(),vreg_noise_data2.csv!B58)</f>
        <v>8.4429981699999998E-9</v>
      </c>
    </row>
    <row r="59" spans="1:3">
      <c r="A59" s="4">
        <f>IF(ISBLANK(vreg_noise_data1.csv!A59),NA(),vreg_noise_data1.csv!A59)</f>
        <v>7079457</v>
      </c>
      <c r="B59" s="4">
        <f>IF(ISBLANK(vreg_noise_data1.csv!B59),NA(),vreg_noise_data1.csv!B59)</f>
        <v>4.8623640000000002E-9</v>
      </c>
      <c r="C59">
        <f>IF(ISBLANK(vreg_noise_data2.csv!B59),NA(),vreg_noise_data2.csv!B59)</f>
        <v>8.3153233100000007E-9</v>
      </c>
    </row>
    <row r="60" spans="1:3">
      <c r="A60" s="4">
        <f>IF(ISBLANK(vreg_noise_data1.csv!A60),NA(),vreg_noise_data1.csv!A60)</f>
        <v>7943282</v>
      </c>
      <c r="B60" s="4">
        <f>IF(ISBLANK(vreg_noise_data1.csv!B60),NA(),vreg_noise_data1.csv!B60)</f>
        <v>4.8045639999999998E-9</v>
      </c>
      <c r="C60">
        <f>IF(ISBLANK(vreg_noise_data2.csv!B60),NA(),vreg_noise_data2.csv!B60)</f>
        <v>8.2028633800000005E-9</v>
      </c>
    </row>
    <row r="61" spans="1:3">
      <c r="A61" s="4">
        <f>IF(ISBLANK(vreg_noise_data1.csv!A61),NA(),vreg_noise_data1.csv!A61)</f>
        <v>8912509</v>
      </c>
      <c r="B61" s="4">
        <f>IF(ISBLANK(vreg_noise_data1.csv!B61),NA(),vreg_noise_data1.csv!B61)</f>
        <v>4.7629720000000004E-9</v>
      </c>
      <c r="C61">
        <f>IF(ISBLANK(vreg_noise_data2.csv!B61),NA(),vreg_noise_data2.csv!B61)</f>
        <v>8.1042479599999996E-9</v>
      </c>
    </row>
    <row r="62" spans="1:3">
      <c r="A62" s="4">
        <f>IF(ISBLANK(vreg_noise_data1.csv!A62),NA(),vreg_noise_data1.csv!A62)</f>
        <v>10000000</v>
      </c>
      <c r="B62" s="4">
        <f>IF(ISBLANK(vreg_noise_data1.csv!B62),NA(),vreg_noise_data1.csv!B62)</f>
        <v>4.7356609999999997E-9</v>
      </c>
      <c r="C62">
        <f>IF(ISBLANK(vreg_noise_data2.csv!B62),NA(),vreg_noise_data2.csv!B62)</f>
        <v>8.0183604499999993E-9</v>
      </c>
    </row>
    <row r="63" spans="1:3">
      <c r="A63" s="4">
        <f>IF(ISBLANK(vreg_noise_data1.csv!A63),NA(),vreg_noise_data1.csv!A63)</f>
        <v>11220180</v>
      </c>
      <c r="B63" s="4">
        <f>IF(ISBLANK(vreg_noise_data1.csv!B63),NA(),vreg_noise_data1.csv!B63)</f>
        <v>4.720718E-9</v>
      </c>
      <c r="C63">
        <f>IF(ISBLANK(vreg_noise_data2.csv!B63),NA(),vreg_noise_data2.csv!B63)</f>
        <v>7.9443306999999994E-9</v>
      </c>
    </row>
    <row r="64" spans="1:3">
      <c r="A64" s="4">
        <f>IF(ISBLANK(vreg_noise_data1.csv!A64),NA(),vreg_noise_data1.csv!A64)</f>
        <v>12589250</v>
      </c>
      <c r="B64" s="4">
        <f>IF(ISBLANK(vreg_noise_data1.csv!B64),NA(),vreg_noise_data1.csv!B64)</f>
        <v>4.7162699999999999E-9</v>
      </c>
      <c r="C64">
        <f>IF(ISBLANK(vreg_noise_data2.csv!B64),NA(),vreg_noise_data2.csv!B64)</f>
        <v>7.8815322900000007E-9</v>
      </c>
    </row>
    <row r="65" spans="1:3">
      <c r="A65" s="4">
        <f>IF(ISBLANK(vreg_noise_data1.csv!A65),NA(),vreg_noise_data1.csv!A65)</f>
        <v>14125370</v>
      </c>
      <c r="B65" s="4">
        <f>IF(ISBLANK(vreg_noise_data1.csv!B65),NA(),vreg_noise_data1.csv!B65)</f>
        <v>4.7205240000000002E-9</v>
      </c>
      <c r="C65">
        <f>IF(ISBLANK(vreg_noise_data2.csv!B65),NA(),vreg_noise_data2.csv!B65)</f>
        <v>7.8295843999999995E-9</v>
      </c>
    </row>
    <row r="66" spans="1:3">
      <c r="A66" s="4">
        <f>IF(ISBLANK(vreg_noise_data1.csv!A66),NA(),vreg_noise_data1.csv!A66)</f>
        <v>15848930</v>
      </c>
      <c r="B66" s="4">
        <f>IF(ISBLANK(vreg_noise_data1.csv!B66),NA(),vreg_noise_data1.csv!B66)</f>
        <v>4.7317960000000001E-9</v>
      </c>
      <c r="C66">
        <f>IF(ISBLANK(vreg_noise_data2.csv!B66),NA(),vreg_noise_data2.csv!B66)</f>
        <v>7.7883578999999999E-9</v>
      </c>
    </row>
    <row r="67" spans="1:3">
      <c r="A67" s="4">
        <f>IF(ISBLANK(vreg_noise_data1.csv!A67),NA(),vreg_noise_data1.csv!A67)</f>
        <v>17782790</v>
      </c>
      <c r="B67" s="4">
        <f>IF(ISBLANK(vreg_noise_data1.csv!B67),NA(),vreg_noise_data1.csv!B67)</f>
        <v>4.7484879999999998E-9</v>
      </c>
      <c r="C67">
        <f>IF(ISBLANK(vreg_noise_data2.csv!B67),NA(),vreg_noise_data2.csv!B67)</f>
        <v>7.7579843300000002E-9</v>
      </c>
    </row>
    <row r="68" spans="1:3">
      <c r="A68" s="4">
        <f>IF(ISBLANK(vreg_noise_data1.csv!A68),NA(),vreg_noise_data1.csv!A68)</f>
        <v>19952620</v>
      </c>
      <c r="B68" s="4">
        <f>IF(ISBLANK(vreg_noise_data1.csv!B68),NA(),vreg_noise_data1.csv!B68)</f>
        <v>4.7689320000000002E-9</v>
      </c>
      <c r="C68">
        <f>IF(ISBLANK(vreg_noise_data2.csv!B68),NA(),vreg_noise_data2.csv!B68)</f>
        <v>7.7388648599999996E-9</v>
      </c>
    </row>
    <row r="69" spans="1:3">
      <c r="A69" s="4">
        <f>IF(ISBLANK(vreg_noise_data1.csv!A69),NA(),vreg_noise_data1.csv!A69)</f>
        <v>22387210</v>
      </c>
      <c r="B69" s="4">
        <f>IF(ISBLANK(vreg_noise_data1.csv!B69),NA(),vreg_noise_data1.csv!B69)</f>
        <v>4.791045E-9</v>
      </c>
      <c r="C69">
        <f>IF(ISBLANK(vreg_noise_data2.csv!B69),NA(),vreg_noise_data2.csv!B69)</f>
        <v>7.73167245E-9</v>
      </c>
    </row>
    <row r="70" spans="1:3">
      <c r="A70" s="4">
        <f>IF(ISBLANK(vreg_noise_data1.csv!A70),NA(),vreg_noise_data1.csv!A70)</f>
        <v>25118860</v>
      </c>
      <c r="B70" s="4">
        <f>IF(ISBLANK(vreg_noise_data1.csv!B70),NA(),vreg_noise_data1.csv!B70)</f>
        <v>4.8116769999999999E-9</v>
      </c>
      <c r="C70">
        <f>IF(ISBLANK(vreg_noise_data2.csv!B70),NA(),vreg_noise_data2.csv!B70)</f>
        <v>7.7373332900000006E-9</v>
      </c>
    </row>
    <row r="71" spans="1:3">
      <c r="A71" s="4">
        <f>IF(ISBLANK(vreg_noise_data1.csv!A71),NA(),vreg_noise_data1.csv!A71)</f>
        <v>28183820</v>
      </c>
      <c r="B71" s="4">
        <f>IF(ISBLANK(vreg_noise_data1.csv!B71),NA(),vreg_noise_data1.csv!B71)</f>
        <v>4.8255240000000001E-9</v>
      </c>
      <c r="C71">
        <f>IF(ISBLANK(vreg_noise_data2.csv!B71),NA(),vreg_noise_data2.csv!B71)</f>
        <v>7.7569597199999996E-9</v>
      </c>
    </row>
    <row r="72" spans="1:3">
      <c r="A72" s="4">
        <f>IF(ISBLANK(vreg_noise_data1.csv!A72),NA(),vreg_noise_data1.csv!A72)</f>
        <v>31622770</v>
      </c>
      <c r="B72" s="4">
        <f>IF(ISBLANK(vreg_noise_data1.csv!B72),NA(),vreg_noise_data1.csv!B72)</f>
        <v>4.823497E-9</v>
      </c>
      <c r="C72">
        <f>IF(ISBLANK(vreg_noise_data2.csv!B72),NA(),vreg_noise_data2.csv!B72)</f>
        <v>7.7916788999999998E-9</v>
      </c>
    </row>
    <row r="73" spans="1:3">
      <c r="A73" s="4">
        <f>IF(ISBLANK(vreg_noise_data1.csv!A73),NA(),vreg_noise_data1.csv!A73)</f>
        <v>35481330</v>
      </c>
      <c r="B73" s="4">
        <f>IF(ISBLANK(vreg_noise_data1.csv!B73),NA(),vreg_noise_data1.csv!B73)</f>
        <v>4.7907030000000001E-9</v>
      </c>
      <c r="C73">
        <f>IF(ISBLANK(vreg_noise_data2.csv!B73),NA(),vreg_noise_data2.csv!B73)</f>
        <v>7.8422493499999993E-9</v>
      </c>
    </row>
    <row r="74" spans="1:3">
      <c r="A74" s="4">
        <f>IF(ISBLANK(vreg_noise_data1.csv!A74),NA(),vreg_noise_data1.csv!A74)</f>
        <v>39810710</v>
      </c>
      <c r="B74" s="4">
        <f>IF(ISBLANK(vreg_noise_data1.csv!B74),NA(),vreg_noise_data1.csv!B74)</f>
        <v>4.7049600000000003E-9</v>
      </c>
      <c r="C74">
        <f>IF(ISBLANK(vreg_noise_data2.csv!B74),NA(),vreg_noise_data2.csv!B74)</f>
        <v>7.9082574899999999E-9</v>
      </c>
    </row>
    <row r="75" spans="1:3">
      <c r="A75" s="4">
        <f>IF(ISBLANK(vreg_noise_data1.csv!A75),NA(),vreg_noise_data1.csv!A75)</f>
        <v>44668350</v>
      </c>
      <c r="B75" s="4">
        <f>IF(ISBLANK(vreg_noise_data1.csv!B75),NA(),vreg_noise_data1.csv!B75)</f>
        <v>4.5384270000000003E-9</v>
      </c>
      <c r="C75">
        <f>IF(ISBLANK(vreg_noise_data2.csv!B75),NA(),vreg_noise_data2.csv!B75)</f>
        <v>7.9865105800000005E-9</v>
      </c>
    </row>
    <row r="76" spans="1:3">
      <c r="A76" s="4">
        <f>IF(ISBLANK(vreg_noise_data1.csv!A76),NA(),vreg_noise_data1.csv!A76)</f>
        <v>50118720</v>
      </c>
      <c r="B76" s="4">
        <f>IF(ISBLANK(vreg_noise_data1.csv!B76),NA(),vreg_noise_data1.csv!B76)</f>
        <v>4.2661289999999997E-9</v>
      </c>
      <c r="C76">
        <f>IF(ISBLANK(vreg_noise_data2.csv!B76),NA(),vreg_noise_data2.csv!B76)</f>
        <v>8.0679735899999999E-9</v>
      </c>
    </row>
    <row r="77" spans="1:3">
      <c r="A77" s="4">
        <f>IF(ISBLANK(vreg_noise_data1.csv!A77),NA(),vreg_noise_data1.csv!A77)</f>
        <v>56234130</v>
      </c>
      <c r="B77" s="4">
        <f>IF(ISBLANK(vreg_noise_data1.csv!B77),NA(),vreg_noise_data1.csv!B77)</f>
        <v>3.88163E-9</v>
      </c>
      <c r="C77">
        <f>IF(ISBLANK(vreg_noise_data2.csv!B77),NA(),vreg_noise_data2.csv!B77)</f>
        <v>8.1323679200000008E-9</v>
      </c>
    </row>
    <row r="78" spans="1:3">
      <c r="A78" s="4">
        <f>IF(ISBLANK(vreg_noise_data1.csv!A78),NA(),vreg_noise_data1.csv!A78)</f>
        <v>63095730</v>
      </c>
      <c r="B78" s="4">
        <f>IF(ISBLANK(vreg_noise_data1.csv!B78),NA(),vreg_noise_data1.csv!B78)</f>
        <v>3.4095209999999999E-9</v>
      </c>
      <c r="C78">
        <f>IF(ISBLANK(vreg_noise_data2.csv!B78),NA(),vreg_noise_data2.csv!B78)</f>
        <v>8.1400764800000003E-9</v>
      </c>
    </row>
    <row r="79" spans="1:3">
      <c r="A79" s="4">
        <f>IF(ISBLANK(vreg_noise_data1.csv!A79),NA(),vreg_noise_data1.csv!A79)</f>
        <v>70794570</v>
      </c>
      <c r="B79" s="4">
        <f>IF(ISBLANK(vreg_noise_data1.csv!B79),NA(),vreg_noise_data1.csv!B79)</f>
        <v>2.8996609999999998E-9</v>
      </c>
      <c r="C79">
        <f>IF(ISBLANK(vreg_noise_data2.csv!B79),NA(),vreg_noise_data2.csv!B79)</f>
        <v>8.0244867100000007E-9</v>
      </c>
    </row>
    <row r="80" spans="1:3">
      <c r="A80" s="4">
        <f>IF(ISBLANK(vreg_noise_data1.csv!A80),NA(),vreg_noise_data1.csv!A80)</f>
        <v>79432820</v>
      </c>
      <c r="B80" s="4">
        <f>IF(ISBLANK(vreg_noise_data1.csv!B80),NA(),vreg_noise_data1.csv!B80)</f>
        <v>2.40485E-9</v>
      </c>
      <c r="C80">
        <f>IF(ISBLANK(vreg_noise_data2.csv!B80),NA(),vreg_noise_data2.csv!B80)</f>
        <v>7.6973453199999999E-9</v>
      </c>
    </row>
    <row r="81" spans="1:3">
      <c r="A81" s="4">
        <f>IF(ISBLANK(vreg_noise_data1.csv!A81),NA(),vreg_noise_data1.csv!A81)</f>
        <v>89125090</v>
      </c>
      <c r="B81" s="4">
        <f>IF(ISBLANK(vreg_noise_data1.csv!B81),NA(),vreg_noise_data1.csv!B81)</f>
        <v>1.961521E-9</v>
      </c>
      <c r="C81">
        <f>IF(ISBLANK(vreg_noise_data2.csv!B81),NA(),vreg_noise_data2.csv!B81)</f>
        <v>7.0879048200000003E-9</v>
      </c>
    </row>
    <row r="82" spans="1:3">
      <c r="A82" s="4">
        <f>IF(ISBLANK(vreg_noise_data1.csv!A82),NA(),vreg_noise_data1.csv!A82)</f>
        <v>100000000</v>
      </c>
      <c r="B82" s="4">
        <f>IF(ISBLANK(vreg_noise_data1.csv!B82),NA(),vreg_noise_data1.csv!B82)</f>
        <v>1.5853149999999999E-9</v>
      </c>
      <c r="C82">
        <f>IF(ISBLANK(vreg_noise_data2.csv!B82),NA(),vreg_noise_data2.csv!B82)</f>
        <v>6.2093920999999996E-9</v>
      </c>
    </row>
    <row r="83" spans="1:3">
      <c r="A83" s="4">
        <f>IF(ISBLANK(vreg_noise_data1.csv!A83),NA(),vreg_noise_data1.csv!A83)</f>
        <v>112201800</v>
      </c>
      <c r="B83" s="4">
        <f>IF(ISBLANK(vreg_noise_data1.csv!B83),NA(),vreg_noise_data1.csv!B83)</f>
        <v>1.2768270000000001E-9</v>
      </c>
      <c r="C83">
        <f>IF(ISBLANK(vreg_noise_data2.csv!B83),NA(),vreg_noise_data2.csv!B83)</f>
        <v>5.1814391899999997E-9</v>
      </c>
    </row>
    <row r="84" spans="1:3">
      <c r="A84" s="4">
        <f>IF(ISBLANK(vreg_noise_data1.csv!A84),NA(),vreg_noise_data1.csv!A84)</f>
        <v>125892500</v>
      </c>
      <c r="B84" s="4">
        <f>IF(ISBLANK(vreg_noise_data1.csv!B84),NA(),vreg_noise_data1.csv!B84)</f>
        <v>1.0290189999999999E-9</v>
      </c>
      <c r="C84">
        <f>IF(ISBLANK(vreg_noise_data2.csv!B84),NA(),vreg_noise_data2.csv!B84)</f>
        <v>4.1609019699999999E-9</v>
      </c>
    </row>
    <row r="85" spans="1:3">
      <c r="A85" s="4">
        <f>IF(ISBLANK(vreg_noise_data1.csv!A85),NA(),vreg_noise_data1.csv!A85)</f>
        <v>141253700</v>
      </c>
      <c r="B85" s="4">
        <f>IF(ISBLANK(vreg_noise_data1.csv!B85),NA(),vreg_noise_data1.csv!B85)</f>
        <v>8.3236100000000002E-10</v>
      </c>
      <c r="C85">
        <f>IF(ISBLANK(vreg_noise_data2.csv!B85),NA(),vreg_noise_data2.csv!B85)</f>
        <v>3.2575682499999998E-9</v>
      </c>
    </row>
    <row r="86" spans="1:3">
      <c r="A86" s="4">
        <f>IF(ISBLANK(vreg_noise_data1.csv!A86),NA(),vreg_noise_data1.csv!A86)</f>
        <v>158489300</v>
      </c>
      <c r="B86" s="4">
        <f>IF(ISBLANK(vreg_noise_data1.csv!B86),NA(),vreg_noise_data1.csv!B86)</f>
        <v>6.7755520000000001E-10</v>
      </c>
      <c r="C86">
        <f>IF(ISBLANK(vreg_noise_data2.csv!B86),NA(),vreg_noise_data2.csv!B86)</f>
        <v>2.5127919000000002E-9</v>
      </c>
    </row>
    <row r="87" spans="1:3">
      <c r="A87" s="4">
        <f>IF(ISBLANK(vreg_noise_data1.csv!A87),NA(),vreg_noise_data1.csv!A87)</f>
        <v>177827900</v>
      </c>
      <c r="B87" s="4">
        <f>IF(ISBLANK(vreg_noise_data1.csv!B87),NA(),vreg_noise_data1.csv!B87)</f>
        <v>5.5698839999999996E-10</v>
      </c>
      <c r="C87">
        <f>IF(ISBLANK(vreg_noise_data2.csv!B87),NA(),vreg_noise_data2.csv!B87)</f>
        <v>1.92294655E-9</v>
      </c>
    </row>
    <row r="88" spans="1:3">
      <c r="A88" s="4">
        <f>IF(ISBLANK(vreg_noise_data1.csv!A88),NA(),vreg_noise_data1.csv!A88)</f>
        <v>199526200</v>
      </c>
      <c r="B88" s="4">
        <f>IF(ISBLANK(vreg_noise_data1.csv!B88),NA(),vreg_noise_data1.csv!B88)</f>
        <v>4.4814489999999998E-10</v>
      </c>
      <c r="C88">
        <f>IF(ISBLANK(vreg_noise_data2.csv!B88),NA(),vreg_noise_data2.csv!B88)</f>
        <v>1.46595059E-9</v>
      </c>
    </row>
    <row r="89" spans="1:3">
      <c r="A89" s="4">
        <f>IF(ISBLANK(vreg_noise_data1.csv!A89),NA(),vreg_noise_data1.csv!A89)</f>
        <v>223872100</v>
      </c>
      <c r="B89" s="4">
        <f>IF(ISBLANK(vreg_noise_data1.csv!B89),NA(),vreg_noise_data1.csv!B89)</f>
        <v>3.8016020000000002E-10</v>
      </c>
      <c r="C89">
        <f>IF(ISBLANK(vreg_noise_data2.csv!B89),NA(),vreg_noise_data2.csv!B89)</f>
        <v>1.11640055E-9</v>
      </c>
    </row>
    <row r="90" spans="1:3">
      <c r="A90" s="4">
        <f>IF(ISBLANK(vreg_noise_data1.csv!A90),NA(),vreg_noise_data1.csv!A90)</f>
        <v>251188600</v>
      </c>
      <c r="B90" s="4">
        <f>IF(ISBLANK(vreg_noise_data1.csv!B90),NA(),vreg_noise_data1.csv!B90)</f>
        <v>3.2243560000000002E-10</v>
      </c>
      <c r="C90">
        <f>IF(ISBLANK(vreg_noise_data2.csv!B90),NA(),vreg_noise_data2.csv!B90)</f>
        <v>8.5160604699999997E-10</v>
      </c>
    </row>
    <row r="91" spans="1:3">
      <c r="A91" s="4">
        <f>IF(ISBLANK(vreg_noise_data1.csv!A91),NA(),vreg_noise_data1.csv!A91)</f>
        <v>281838200</v>
      </c>
      <c r="B91" s="4">
        <f>IF(ISBLANK(vreg_noise_data1.csv!B91),NA(),vreg_noise_data1.csv!B91)</f>
        <v>2.7643919999999998E-10</v>
      </c>
      <c r="C91">
        <f>IF(ISBLANK(vreg_noise_data2.csv!B91),NA(),vreg_noise_data2.csv!B91)</f>
        <v>6.5307836000000002E-10</v>
      </c>
    </row>
    <row r="92" spans="1:3">
      <c r="A92" s="4">
        <f>IF(ISBLANK(vreg_noise_data1.csv!A92),NA(),vreg_noise_data1.csv!A92)</f>
        <v>316227700</v>
      </c>
      <c r="B92" s="4">
        <f>IF(ISBLANK(vreg_noise_data1.csv!B92),NA(),vreg_noise_data1.csv!B92)</f>
        <v>2.3975600000000002E-10</v>
      </c>
      <c r="C92">
        <f>IF(ISBLANK(vreg_noise_data2.csv!B92),NA(),vreg_noise_data2.csv!B92)</f>
        <v>5.06240352E-10</v>
      </c>
    </row>
    <row r="93" spans="1:3">
      <c r="A93" s="4">
        <f>IF(ISBLANK(vreg_noise_data1.csv!A93),NA(),vreg_noise_data1.csv!A93)</f>
        <v>354813300</v>
      </c>
      <c r="B93" s="4">
        <f>IF(ISBLANK(vreg_noise_data1.csv!B93),NA(),vreg_noise_data1.csv!B93)</f>
        <v>2.101935E-10</v>
      </c>
      <c r="C93">
        <f>IF(ISBLANK(vreg_noise_data2.csv!B93),NA(),vreg_noise_data2.csv!B93)</f>
        <v>3.9959486E-10</v>
      </c>
    </row>
    <row r="94" spans="1:3">
      <c r="A94" s="4">
        <f>IF(ISBLANK(vreg_noise_data1.csv!A94),NA(),vreg_noise_data1.csv!A94)</f>
        <v>398107100</v>
      </c>
      <c r="B94" s="4">
        <f>IF(ISBLANK(vreg_noise_data1.csv!B94),NA(),vreg_noise_data1.csv!B94)</f>
        <v>1.8605330000000001E-10</v>
      </c>
      <c r="C94">
        <f>IF(ISBLANK(vreg_noise_data2.csv!B94),NA(),vreg_noise_data2.csv!B94)</f>
        <v>3.2383889800000001E-10</v>
      </c>
    </row>
    <row r="95" spans="1:3">
      <c r="A95" s="4">
        <f>IF(ISBLANK(vreg_noise_data1.csv!A95),NA(),vreg_noise_data1.csv!A95)</f>
        <v>446683500</v>
      </c>
      <c r="B95" s="4">
        <f>IF(ISBLANK(vreg_noise_data1.csv!B95),NA(),vreg_noise_data1.csv!B95)</f>
        <v>1.6496079999999999E-10</v>
      </c>
      <c r="C95">
        <f>IF(ISBLANK(vreg_noise_data2.csv!B95),NA(),vreg_noise_data2.csv!B95)</f>
        <v>2.71163606E-10</v>
      </c>
    </row>
    <row r="96" spans="1:3">
      <c r="A96" s="4">
        <f>IF(ISBLANK(vreg_noise_data1.csv!A96),NA(),vreg_noise_data1.csv!A96)</f>
        <v>501187200</v>
      </c>
      <c r="B96" s="4">
        <f>IF(ISBLANK(vreg_noise_data1.csv!B96),NA(),vreg_noise_data1.csv!B96)</f>
        <v>1.4833070000000001E-10</v>
      </c>
      <c r="C96">
        <f>IF(ISBLANK(vreg_noise_data2.csv!B96),NA(),vreg_noise_data2.csv!B96)</f>
        <v>2.3491148299999998E-10</v>
      </c>
    </row>
    <row r="97" spans="1:3">
      <c r="A97" s="4">
        <f>IF(ISBLANK(vreg_noise_data1.csv!A97),NA(),vreg_noise_data1.csv!A97)</f>
        <v>562341300</v>
      </c>
      <c r="B97" s="4">
        <f>IF(ISBLANK(vreg_noise_data1.csv!B97),NA(),vreg_noise_data1.csv!B97)</f>
        <v>1.336329E-10</v>
      </c>
      <c r="C97">
        <f>IF(ISBLANK(vreg_noise_data2.csv!B97),NA(),vreg_noise_data2.csv!B97)</f>
        <v>2.0959760500000001E-10</v>
      </c>
    </row>
    <row r="98" spans="1:3">
      <c r="A98" s="4">
        <f>IF(ISBLANK(vreg_noise_data1.csv!A98),NA(),vreg_noise_data1.csv!A98)</f>
        <v>630957300</v>
      </c>
      <c r="B98" s="4">
        <f>IF(ISBLANK(vreg_noise_data1.csv!B98),NA(),vreg_noise_data1.csv!B98)</f>
        <v>1.2081370000000001E-10</v>
      </c>
      <c r="C98">
        <f>IF(ISBLANK(vreg_noise_data2.csv!B98),NA(),vreg_noise_data2.csv!B98)</f>
        <v>1.9105227000000001E-10</v>
      </c>
    </row>
    <row r="99" spans="1:3">
      <c r="A99" s="4">
        <f>IF(ISBLANK(vreg_noise_data1.csv!A99),NA(),vreg_noise_data1.csv!A99)</f>
        <v>707945700</v>
      </c>
      <c r="B99" s="4">
        <f>IF(ISBLANK(vreg_noise_data1.csv!B99),NA(),vreg_noise_data1.csv!B99)</f>
        <v>1.09577E-10</v>
      </c>
      <c r="C99">
        <f>IF(ISBLANK(vreg_noise_data2.csv!B99),NA(),vreg_noise_data2.csv!B99)</f>
        <v>1.76411091E-10</v>
      </c>
    </row>
    <row r="100" spans="1:3">
      <c r="A100" s="4">
        <f>IF(ISBLANK(vreg_noise_data1.csv!A100),NA(),vreg_noise_data1.csv!A100)</f>
        <v>794328200</v>
      </c>
      <c r="B100" s="4">
        <f>IF(ISBLANK(vreg_noise_data1.csv!B100),NA(),vreg_noise_data1.csv!B100)</f>
        <v>9.9699609999999997E-11</v>
      </c>
      <c r="C100">
        <f>IF(ISBLANK(vreg_noise_data2.csv!B100),NA(),vreg_noise_data2.csv!B100)</f>
        <v>1.63899002E-10</v>
      </c>
    </row>
    <row r="101" spans="1:3">
      <c r="A101" s="4">
        <f>IF(ISBLANK(vreg_noise_data1.csv!A101),NA(),vreg_noise_data1.csv!A101)</f>
        <v>891250900</v>
      </c>
      <c r="B101" s="4">
        <f>IF(ISBLANK(vreg_noise_data1.csv!B101),NA(),vreg_noise_data1.csv!B101)</f>
        <v>9.1014120000000004E-11</v>
      </c>
      <c r="C101">
        <f>IF(ISBLANK(vreg_noise_data2.csv!B101),NA(),vreg_noise_data2.csv!B101)</f>
        <v>1.52525422E-10</v>
      </c>
    </row>
    <row r="102" spans="1:3">
      <c r="A102" s="4">
        <f>IF(ISBLANK(vreg_noise_data1.csv!A102),NA(),vreg_noise_data1.csv!A102)</f>
        <v>1000000000</v>
      </c>
      <c r="B102" s="4">
        <f>IF(ISBLANK(vreg_noise_data1.csv!B102),NA(),vreg_noise_data1.csv!B102)</f>
        <v>8.3389720000000002E-11</v>
      </c>
      <c r="C102">
        <f>IF(ISBLANK(vreg_noise_data2.csv!B102),NA(),vreg_noise_data2.csv!B102)</f>
        <v>1.41805172E-10</v>
      </c>
    </row>
    <row r="103" spans="1:3">
      <c r="A103" s="4" t="e">
        <f>IF(ISBLANK(vreg_noise_data1.csv!A103),NA(),vreg_noise_data1.csv!A103)</f>
        <v>#N/A</v>
      </c>
      <c r="B103" s="4" t="e">
        <f>IF(ISBLANK(vreg_noise_data1.csv!B103),NA(),vreg_noise_data1.csv!B103)</f>
        <v>#N/A</v>
      </c>
      <c r="C103">
        <f>IF(ISBLANK(vreg_noise_data2.csv!B103),NA(),vreg_noise_data2.csv!B103)</f>
        <v>1.41805172E-10</v>
      </c>
    </row>
    <row r="104" spans="1:3">
      <c r="A104" s="4" t="e">
        <f>IF(ISBLANK(vreg_noise_data1.csv!A104),NA(),vreg_noise_data1.csv!A104)</f>
        <v>#N/A</v>
      </c>
      <c r="B104" s="4" t="e">
        <f>IF(ISBLANK(vreg_noise_data1.csv!B104),NA(),vreg_noise_data1.csv!B104)</f>
        <v>#N/A</v>
      </c>
      <c r="C104" t="e">
        <f>IF(ISBLANK(vreg_noise_data2.csv!B104),NA(),vreg_noise_data2.csv!B104)</f>
        <v>#N/A</v>
      </c>
    </row>
    <row r="105" spans="1:3">
      <c r="A105" s="4" t="e">
        <f>IF(ISBLANK(vreg_noise_data1.csv!A105),NA(),vreg_noise_data1.csv!A105)</f>
        <v>#N/A</v>
      </c>
      <c r="B105" s="4" t="e">
        <f>IF(ISBLANK(vreg_noise_data1.csv!B105),NA(),vreg_noise_data1.csv!B105)</f>
        <v>#N/A</v>
      </c>
      <c r="C105" t="e">
        <f>IF(ISBLANK(vreg_noise_data2.csv!B105),NA(),vreg_noise_data2.csv!B105)</f>
        <v>#N/A</v>
      </c>
    </row>
    <row r="106" spans="1:3">
      <c r="A106" s="4" t="e">
        <f>IF(ISBLANK(vreg_noise_data1.csv!A106),NA(),vreg_noise_data1.csv!A106)</f>
        <v>#N/A</v>
      </c>
      <c r="B106" s="4" t="e">
        <f>IF(ISBLANK(vreg_noise_data1.csv!B106),NA(),vreg_noise_data1.csv!B106)</f>
        <v>#N/A</v>
      </c>
      <c r="C106" t="e">
        <f>IF(ISBLANK(vreg_noise_data2.csv!B106),NA(),vreg_noise_data2.csv!B106)</f>
        <v>#N/A</v>
      </c>
    </row>
    <row r="107" spans="1:3">
      <c r="A107" s="4" t="e">
        <f>IF(ISBLANK(vreg_noise_data1.csv!A107),NA(),vreg_noise_data1.csv!A107)</f>
        <v>#N/A</v>
      </c>
      <c r="B107" s="4" t="e">
        <f>IF(ISBLANK(vreg_noise_data1.csv!B107),NA(),vreg_noise_data1.csv!B107)</f>
        <v>#N/A</v>
      </c>
      <c r="C107" t="e">
        <f>IF(ISBLANK(vreg_noise_data2.csv!B107),NA(),vreg_noise_data2.csv!B107)</f>
        <v>#N/A</v>
      </c>
    </row>
    <row r="108" spans="1:3">
      <c r="A108" s="4" t="e">
        <f>IF(ISBLANK(vreg_noise_data1.csv!A108),NA(),vreg_noise_data1.csv!A108)</f>
        <v>#N/A</v>
      </c>
      <c r="B108" s="4" t="e">
        <f>IF(ISBLANK(vreg_noise_data1.csv!B108),NA(),vreg_noise_data1.csv!B108)</f>
        <v>#N/A</v>
      </c>
      <c r="C108" t="e">
        <f>IF(ISBLANK(vreg_noise_data2.csv!B108),NA(),vreg_noise_data2.csv!B108)</f>
        <v>#N/A</v>
      </c>
    </row>
    <row r="109" spans="1:3">
      <c r="A109" s="4" t="e">
        <f>IF(ISBLANK(vreg_noise_data1.csv!A109),NA(),vreg_noise_data1.csv!A109)</f>
        <v>#N/A</v>
      </c>
      <c r="B109" s="4" t="e">
        <f>IF(ISBLANK(vreg_noise_data1.csv!B109),NA(),vreg_noise_data1.csv!B109)</f>
        <v>#N/A</v>
      </c>
      <c r="C109" t="e">
        <f>IF(ISBLANK(vreg_noise_data2.csv!B109),NA(),vreg_noise_data2.csv!B109)</f>
        <v>#N/A</v>
      </c>
    </row>
    <row r="110" spans="1:3">
      <c r="A110" s="4" t="e">
        <f>IF(ISBLANK(vreg_noise_data1.csv!A110),NA(),vreg_noise_data1.csv!A110)</f>
        <v>#N/A</v>
      </c>
      <c r="B110" s="4" t="e">
        <f>IF(ISBLANK(vreg_noise_data1.csv!B110),NA(),vreg_noise_data1.csv!B110)</f>
        <v>#N/A</v>
      </c>
      <c r="C110" t="e">
        <f>IF(ISBLANK(vreg_noise_data2.csv!B110),NA(),vreg_noise_data2.csv!B110)</f>
        <v>#N/A</v>
      </c>
    </row>
    <row r="111" spans="1:3">
      <c r="A111" s="4" t="e">
        <f>IF(ISBLANK(vreg_noise_data1.csv!A111),NA(),vreg_noise_data1.csv!A111)</f>
        <v>#N/A</v>
      </c>
      <c r="B111" s="4" t="e">
        <f>IF(ISBLANK(vreg_noise_data1.csv!B111),NA(),vreg_noise_data1.csv!B111)</f>
        <v>#N/A</v>
      </c>
      <c r="C111" t="e">
        <f>IF(ISBLANK(vreg_noise_data2.csv!B111),NA(),vreg_noise_data2.csv!B111)</f>
        <v>#N/A</v>
      </c>
    </row>
    <row r="112" spans="1:3">
      <c r="A112" s="4" t="e">
        <f>IF(ISBLANK(vreg_noise_data1.csv!A112),NA(),vreg_noise_data1.csv!A112)</f>
        <v>#N/A</v>
      </c>
      <c r="B112" s="4" t="e">
        <f>IF(ISBLANK(vreg_noise_data1.csv!B112),NA(),vreg_noise_data1.csv!B112)</f>
        <v>#N/A</v>
      </c>
      <c r="C112" t="e">
        <f>IF(ISBLANK(vreg_noise_data2.csv!B112),NA(),vreg_noise_data2.csv!B112)</f>
        <v>#N/A</v>
      </c>
    </row>
    <row r="113" spans="1:3">
      <c r="A113" s="4" t="e">
        <f>IF(ISBLANK(vreg_noise_data1.csv!A113),NA(),vreg_noise_data1.csv!A113)</f>
        <v>#N/A</v>
      </c>
      <c r="B113" s="4" t="e">
        <f>IF(ISBLANK(vreg_noise_data1.csv!B113),NA(),vreg_noise_data1.csv!B113)</f>
        <v>#N/A</v>
      </c>
      <c r="C113" t="e">
        <f>IF(ISBLANK(vreg_noise_data2.csv!B113),NA(),vreg_noise_data2.csv!B113)</f>
        <v>#N/A</v>
      </c>
    </row>
    <row r="114" spans="1:3">
      <c r="A114" s="4" t="e">
        <f>IF(ISBLANK(vreg_noise_data1.csv!A114),NA(),vreg_noise_data1.csv!A114)</f>
        <v>#N/A</v>
      </c>
      <c r="B114" s="4" t="e">
        <f>IF(ISBLANK(vreg_noise_data1.csv!B114),NA(),vreg_noise_data1.csv!B114)</f>
        <v>#N/A</v>
      </c>
      <c r="C114" t="e">
        <f>IF(ISBLANK(vreg_noise_data2.csv!B114),NA(),vreg_noise_data2.csv!B114)</f>
        <v>#N/A</v>
      </c>
    </row>
    <row r="115" spans="1:3">
      <c r="A115" s="4" t="e">
        <f>IF(ISBLANK(vreg_noise_data1.csv!A115),NA(),vreg_noise_data1.csv!A115)</f>
        <v>#N/A</v>
      </c>
      <c r="B115" s="4" t="e">
        <f>IF(ISBLANK(vreg_noise_data1.csv!B115),NA(),vreg_noise_data1.csv!B115)</f>
        <v>#N/A</v>
      </c>
      <c r="C115" t="e">
        <f>IF(ISBLANK(vreg_noise_data2.csv!B115),NA(),vreg_noise_data2.csv!B115)</f>
        <v>#N/A</v>
      </c>
    </row>
    <row r="116" spans="1:3">
      <c r="A116" s="4" t="e">
        <f>IF(ISBLANK(vreg_noise_data1.csv!A116),NA(),vreg_noise_data1.csv!A116)</f>
        <v>#N/A</v>
      </c>
      <c r="B116" s="4" t="e">
        <f>IF(ISBLANK(vreg_noise_data1.csv!B116),NA(),vreg_noise_data1.csv!B116)</f>
        <v>#N/A</v>
      </c>
      <c r="C116" t="e">
        <f>IF(ISBLANK(vreg_noise_data2.csv!B116),NA(),vreg_noise_data2.csv!B116)</f>
        <v>#N/A</v>
      </c>
    </row>
    <row r="117" spans="1:3">
      <c r="A117" s="4" t="e">
        <f>IF(ISBLANK(vreg_noise_data1.csv!A117),NA(),vreg_noise_data1.csv!A117)</f>
        <v>#N/A</v>
      </c>
      <c r="B117" s="4" t="e">
        <f>IF(ISBLANK(vreg_noise_data1.csv!B117),NA(),vreg_noise_data1.csv!B117)</f>
        <v>#N/A</v>
      </c>
      <c r="C117" t="e">
        <f>IF(ISBLANK(vreg_noise_data2.csv!B117),NA(),vreg_noise_data2.csv!B117)</f>
        <v>#N/A</v>
      </c>
    </row>
    <row r="118" spans="1:3">
      <c r="A118" s="4" t="e">
        <f>IF(ISBLANK(vreg_noise_data1.csv!A118),NA(),vreg_noise_data1.csv!A118)</f>
        <v>#N/A</v>
      </c>
      <c r="B118" s="4" t="e">
        <f>IF(ISBLANK(vreg_noise_data1.csv!B118),NA(),vreg_noise_data1.csv!B118)</f>
        <v>#N/A</v>
      </c>
      <c r="C118" t="e">
        <f>IF(ISBLANK(vreg_noise_data2.csv!B118),NA(),vreg_noise_data2.csv!B118)</f>
        <v>#N/A</v>
      </c>
    </row>
    <row r="119" spans="1:3">
      <c r="A119" s="4" t="e">
        <f>IF(ISBLANK(vreg_noise_data1.csv!A119),NA(),vreg_noise_data1.csv!A119)</f>
        <v>#N/A</v>
      </c>
      <c r="B119" s="4" t="e">
        <f>IF(ISBLANK(vreg_noise_data1.csv!B119),NA(),vreg_noise_data1.csv!B119)</f>
        <v>#N/A</v>
      </c>
      <c r="C119" t="e">
        <f>IF(ISBLANK(vreg_noise_data2.csv!B119),NA(),vreg_noise_data2.csv!B119)</f>
        <v>#N/A</v>
      </c>
    </row>
    <row r="120" spans="1:3">
      <c r="A120" s="4" t="e">
        <f>IF(ISBLANK(vreg_noise_data1.csv!A120),NA(),vreg_noise_data1.csv!A120)</f>
        <v>#N/A</v>
      </c>
      <c r="B120" s="4" t="e">
        <f>IF(ISBLANK(vreg_noise_data1.csv!B120),NA(),vreg_noise_data1.csv!B120)</f>
        <v>#N/A</v>
      </c>
      <c r="C120" t="e">
        <f>IF(ISBLANK(vreg_noise_data2.csv!B120),NA(),vreg_noise_data2.csv!B120)</f>
        <v>#N/A</v>
      </c>
    </row>
    <row r="121" spans="1:3">
      <c r="A121" s="4" t="e">
        <f>IF(ISBLANK(vreg_noise_data1.csv!A121),NA(),vreg_noise_data1.csv!A121)</f>
        <v>#N/A</v>
      </c>
      <c r="B121" s="4" t="e">
        <f>IF(ISBLANK(vreg_noise_data1.csv!B121),NA(),vreg_noise_data1.csv!B121)</f>
        <v>#N/A</v>
      </c>
      <c r="C121" t="e">
        <f>IF(ISBLANK(vreg_noise_data2.csv!B121),NA(),vreg_noise_data2.csv!B121)</f>
        <v>#N/A</v>
      </c>
    </row>
    <row r="122" spans="1:3">
      <c r="A122" s="4" t="e">
        <f>IF(ISBLANK(vreg_noise_data1.csv!A122),NA(),vreg_noise_data1.csv!A122)</f>
        <v>#N/A</v>
      </c>
      <c r="B122" s="4" t="e">
        <f>IF(ISBLANK(vreg_noise_data1.csv!B122),NA(),vreg_noise_data1.csv!B122)</f>
        <v>#N/A</v>
      </c>
      <c r="C122" t="e">
        <f>IF(ISBLANK(vreg_noise_data2.csv!B122),NA(),vreg_noise_data2.csv!B122)</f>
        <v>#N/A</v>
      </c>
    </row>
    <row r="123" spans="1:3">
      <c r="A123" s="4" t="e">
        <f>IF(ISBLANK(vreg_noise_data1.csv!A123),NA(),vreg_noise_data1.csv!A123)</f>
        <v>#N/A</v>
      </c>
      <c r="B123" s="4" t="e">
        <f>IF(ISBLANK(vreg_noise_data1.csv!B123),NA(),vreg_noise_data1.csv!B123)</f>
        <v>#N/A</v>
      </c>
      <c r="C123" t="e">
        <f>IF(ISBLANK(vreg_noise_data2.csv!B123),NA(),vreg_noise_data2.csv!B123)</f>
        <v>#N/A</v>
      </c>
    </row>
    <row r="124" spans="1:3">
      <c r="A124" s="4" t="e">
        <f>IF(ISBLANK(vreg_noise_data1.csv!A124),NA(),vreg_noise_data1.csv!A124)</f>
        <v>#N/A</v>
      </c>
      <c r="B124" s="4" t="e">
        <f>IF(ISBLANK(vreg_noise_data1.csv!B124),NA(),vreg_noise_data1.csv!B124)</f>
        <v>#N/A</v>
      </c>
      <c r="C124" t="e">
        <f>IF(ISBLANK(vreg_noise_data2.csv!B124),NA(),vreg_noise_data2.csv!B124)</f>
        <v>#N/A</v>
      </c>
    </row>
    <row r="125" spans="1:3">
      <c r="A125" s="4" t="e">
        <f>IF(ISBLANK(vreg_noise_data1.csv!A125),NA(),vreg_noise_data1.csv!A125)</f>
        <v>#N/A</v>
      </c>
      <c r="B125" s="4" t="e">
        <f>IF(ISBLANK(vreg_noise_data1.csv!B125),NA(),vreg_noise_data1.csv!B125)</f>
        <v>#N/A</v>
      </c>
      <c r="C125" t="e">
        <f>IF(ISBLANK(vreg_noise_data2.csv!B125),NA(),vreg_noise_data2.csv!B125)</f>
        <v>#N/A</v>
      </c>
    </row>
    <row r="126" spans="1:3">
      <c r="A126" s="4" t="e">
        <f>IF(ISBLANK(vreg_noise_data1.csv!A126),NA(),vreg_noise_data1.csv!A126)</f>
        <v>#N/A</v>
      </c>
      <c r="B126" s="4" t="e">
        <f>IF(ISBLANK(vreg_noise_data1.csv!B126),NA(),vreg_noise_data1.csv!B126)</f>
        <v>#N/A</v>
      </c>
      <c r="C126" t="e">
        <f>IF(ISBLANK(vreg_noise_data2.csv!B126),NA(),vreg_noise_data2.csv!B126)</f>
        <v>#N/A</v>
      </c>
    </row>
    <row r="127" spans="1:3">
      <c r="A127" s="4" t="e">
        <f>IF(ISBLANK(vreg_noise_data1.csv!A127),NA(),vreg_noise_data1.csv!A127)</f>
        <v>#N/A</v>
      </c>
      <c r="B127" s="4" t="e">
        <f>IF(ISBLANK(vreg_noise_data1.csv!B127),NA(),vreg_noise_data1.csv!B127)</f>
        <v>#N/A</v>
      </c>
      <c r="C127" t="e">
        <f>IF(ISBLANK(vreg_noise_data2.csv!B127),NA(),vreg_noise_data2.csv!B127)</f>
        <v>#N/A</v>
      </c>
    </row>
    <row r="128" spans="1:3">
      <c r="A128" s="4" t="e">
        <f>IF(ISBLANK(vreg_noise_data1.csv!A128),NA(),vreg_noise_data1.csv!A128)</f>
        <v>#N/A</v>
      </c>
      <c r="B128" s="4" t="e">
        <f>IF(ISBLANK(vreg_noise_data1.csv!B128),NA(),vreg_noise_data1.csv!B128)</f>
        <v>#N/A</v>
      </c>
      <c r="C128" t="e">
        <f>IF(ISBLANK(vreg_noise_data2.csv!B128),NA(),vreg_noise_data2.csv!B128)</f>
        <v>#N/A</v>
      </c>
    </row>
    <row r="129" spans="1:3">
      <c r="A129" s="4" t="e">
        <f>IF(ISBLANK(vreg_noise_data1.csv!A129),NA(),vreg_noise_data1.csv!A129)</f>
        <v>#N/A</v>
      </c>
      <c r="B129" s="4" t="e">
        <f>IF(ISBLANK(vreg_noise_data1.csv!B129),NA(),vreg_noise_data1.csv!B129)</f>
        <v>#N/A</v>
      </c>
      <c r="C129" t="e">
        <f>IF(ISBLANK(vreg_noise_data2.csv!B129),NA(),vreg_noise_data2.csv!B129)</f>
        <v>#N/A</v>
      </c>
    </row>
    <row r="130" spans="1:3">
      <c r="A130" s="4" t="e">
        <f>IF(ISBLANK(vreg_noise_data1.csv!A130),NA(),vreg_noise_data1.csv!A130)</f>
        <v>#N/A</v>
      </c>
      <c r="B130" s="4" t="e">
        <f>IF(ISBLANK(vreg_noise_data1.csv!B130),NA(),vreg_noise_data1.csv!B130)</f>
        <v>#N/A</v>
      </c>
      <c r="C130" t="e">
        <f>IF(ISBLANK(vreg_noise_data2.csv!B130),NA(),vreg_noise_data2.csv!B130)</f>
        <v>#N/A</v>
      </c>
    </row>
    <row r="131" spans="1:3">
      <c r="A131" s="4" t="e">
        <f>IF(ISBLANK(vreg_noise_data1.csv!A131),NA(),vreg_noise_data1.csv!A131)</f>
        <v>#N/A</v>
      </c>
      <c r="B131" s="4" t="e">
        <f>IF(ISBLANK(vreg_noise_data1.csv!B131),NA(),vreg_noise_data1.csv!B131)</f>
        <v>#N/A</v>
      </c>
      <c r="C131" t="e">
        <f>IF(ISBLANK(vreg_noise_data2.csv!B131),NA(),vreg_noise_data2.csv!B131)</f>
        <v>#N/A</v>
      </c>
    </row>
    <row r="132" spans="1:3">
      <c r="A132" s="4" t="e">
        <f>IF(ISBLANK(vreg_noise_data1.csv!A132),NA(),vreg_noise_data1.csv!A132)</f>
        <v>#N/A</v>
      </c>
      <c r="B132" s="4" t="e">
        <f>IF(ISBLANK(vreg_noise_data1.csv!B132),NA(),vreg_noise_data1.csv!B132)</f>
        <v>#N/A</v>
      </c>
      <c r="C132" t="e">
        <f>IF(ISBLANK(vreg_noise_data2.csv!B132),NA(),vreg_noise_data2.csv!B132)</f>
        <v>#N/A</v>
      </c>
    </row>
    <row r="133" spans="1:3">
      <c r="A133" s="4" t="e">
        <f>IF(ISBLANK(vreg_noise_data1.csv!A133),NA(),vreg_noise_data1.csv!A133)</f>
        <v>#N/A</v>
      </c>
      <c r="B133" s="4" t="e">
        <f>IF(ISBLANK(vreg_noise_data1.csv!B133),NA(),vreg_noise_data1.csv!B133)</f>
        <v>#N/A</v>
      </c>
      <c r="C133" t="e">
        <f>IF(ISBLANK(vreg_noise_data2.csv!B133),NA(),vreg_noise_data2.csv!B133)</f>
        <v>#N/A</v>
      </c>
    </row>
    <row r="134" spans="1:3">
      <c r="A134" s="4" t="e">
        <f>IF(ISBLANK(vreg_noise_data1.csv!A134),NA(),vreg_noise_data1.csv!A134)</f>
        <v>#N/A</v>
      </c>
      <c r="B134" s="4" t="e">
        <f>IF(ISBLANK(vreg_noise_data1.csv!B134),NA(),vreg_noise_data1.csv!B134)</f>
        <v>#N/A</v>
      </c>
      <c r="C134" t="e">
        <f>IF(ISBLANK(vreg_noise_data2.csv!B134),NA(),vreg_noise_data2.csv!B134)</f>
        <v>#N/A</v>
      </c>
    </row>
    <row r="135" spans="1:3">
      <c r="A135" s="4" t="e">
        <f>IF(ISBLANK(vreg_noise_data1.csv!A135),NA(),vreg_noise_data1.csv!A135)</f>
        <v>#N/A</v>
      </c>
      <c r="B135" s="4" t="e">
        <f>IF(ISBLANK(vreg_noise_data1.csv!B135),NA(),vreg_noise_data1.csv!B135)</f>
        <v>#N/A</v>
      </c>
      <c r="C135" t="e">
        <f>IF(ISBLANK(vreg_noise_data2.csv!B135),NA(),vreg_noise_data2.csv!B135)</f>
        <v>#N/A</v>
      </c>
    </row>
    <row r="136" spans="1:3">
      <c r="A136" s="4" t="e">
        <f>IF(ISBLANK(vreg_noise_data1.csv!A136),NA(),vreg_noise_data1.csv!A136)</f>
        <v>#N/A</v>
      </c>
      <c r="B136" s="4" t="e">
        <f>IF(ISBLANK(vreg_noise_data1.csv!B136),NA(),vreg_noise_data1.csv!B136)</f>
        <v>#N/A</v>
      </c>
      <c r="C136" t="e">
        <f>IF(ISBLANK(vreg_noise_data2.csv!B136),NA(),vreg_noise_data2.csv!B136)</f>
        <v>#N/A</v>
      </c>
    </row>
    <row r="137" spans="1:3">
      <c r="A137" s="4" t="e">
        <f>IF(ISBLANK(vreg_noise_data1.csv!A137),NA(),vreg_noise_data1.csv!A137)</f>
        <v>#N/A</v>
      </c>
      <c r="B137" s="4" t="e">
        <f>IF(ISBLANK(vreg_noise_data1.csv!B137),NA(),vreg_noise_data1.csv!B137)</f>
        <v>#N/A</v>
      </c>
      <c r="C137" t="e">
        <f>IF(ISBLANK(vreg_noise_data2.csv!B137),NA(),vreg_noise_data2.csv!B137)</f>
        <v>#N/A</v>
      </c>
    </row>
    <row r="138" spans="1:3">
      <c r="A138" s="4" t="e">
        <f>IF(ISBLANK(vreg_noise_data1.csv!A138),NA(),vreg_noise_data1.csv!A138)</f>
        <v>#N/A</v>
      </c>
      <c r="B138" s="4" t="e">
        <f>IF(ISBLANK(vreg_noise_data1.csv!B138),NA(),vreg_noise_data1.csv!B138)</f>
        <v>#N/A</v>
      </c>
      <c r="C138" t="e">
        <f>IF(ISBLANK(vreg_noise_data2.csv!B138),NA(),vreg_noise_data2.csv!B138)</f>
        <v>#N/A</v>
      </c>
    </row>
    <row r="139" spans="1:3">
      <c r="A139" s="4" t="e">
        <f>IF(ISBLANK(vreg_noise_data1.csv!A139),NA(),vreg_noise_data1.csv!A139)</f>
        <v>#N/A</v>
      </c>
      <c r="B139" s="4" t="e">
        <f>IF(ISBLANK(vreg_noise_data1.csv!B139),NA(),vreg_noise_data1.csv!B139)</f>
        <v>#N/A</v>
      </c>
      <c r="C139" t="e">
        <f>IF(ISBLANK(vreg_noise_data2.csv!B139),NA(),vreg_noise_data2.csv!B139)</f>
        <v>#N/A</v>
      </c>
    </row>
    <row r="140" spans="1:3">
      <c r="A140" s="4" t="e">
        <f>IF(ISBLANK(vreg_noise_data1.csv!A140),NA(),vreg_noise_data1.csv!A140)</f>
        <v>#N/A</v>
      </c>
      <c r="B140" s="4" t="e">
        <f>IF(ISBLANK(vreg_noise_data1.csv!B140),NA(),vreg_noise_data1.csv!B140)</f>
        <v>#N/A</v>
      </c>
      <c r="C140" t="e">
        <f>IF(ISBLANK(vreg_noise_data2.csv!B140),NA(),vreg_noise_data2.csv!B140)</f>
        <v>#N/A</v>
      </c>
    </row>
    <row r="141" spans="1:3">
      <c r="A141" s="4" t="e">
        <f>IF(ISBLANK(vreg_noise_data1.csv!A141),NA(),vreg_noise_data1.csv!A141)</f>
        <v>#N/A</v>
      </c>
      <c r="B141" s="4" t="e">
        <f>IF(ISBLANK(vreg_noise_data1.csv!B141),NA(),vreg_noise_data1.csv!B141)</f>
        <v>#N/A</v>
      </c>
      <c r="C141" t="e">
        <f>IF(ISBLANK(vreg_noise_data2.csv!B141),NA(),vreg_noise_data2.csv!B141)</f>
        <v>#N/A</v>
      </c>
    </row>
    <row r="142" spans="1:3">
      <c r="A142" s="4" t="e">
        <f>IF(ISBLANK(vreg_noise_data1.csv!A142),NA(),vreg_noise_data1.csv!A142)</f>
        <v>#N/A</v>
      </c>
      <c r="B142" s="4" t="e">
        <f>IF(ISBLANK(vreg_noise_data1.csv!B142),NA(),vreg_noise_data1.csv!B142)</f>
        <v>#N/A</v>
      </c>
      <c r="C142" t="e">
        <f>IF(ISBLANK(vreg_noise_data2.csv!B142),NA(),vreg_noise_data2.csv!B142)</f>
        <v>#N/A</v>
      </c>
    </row>
    <row r="143" spans="1:3">
      <c r="A143" s="4" t="e">
        <f>IF(ISBLANK(vreg_noise_data1.csv!A143),NA(),vreg_noise_data1.csv!A143)</f>
        <v>#N/A</v>
      </c>
      <c r="B143" s="4" t="e">
        <f>IF(ISBLANK(vreg_noise_data1.csv!B143),NA(),vreg_noise_data1.csv!B143)</f>
        <v>#N/A</v>
      </c>
      <c r="C143" t="e">
        <f>IF(ISBLANK(vreg_noise_data2.csv!B143),NA(),vreg_noise_data2.csv!B143)</f>
        <v>#N/A</v>
      </c>
    </row>
    <row r="144" spans="1:3">
      <c r="A144" s="4" t="e">
        <f>IF(ISBLANK(vreg_noise_data1.csv!A144),NA(),vreg_noise_data1.csv!A144)</f>
        <v>#N/A</v>
      </c>
      <c r="B144" s="4" t="e">
        <f>IF(ISBLANK(vreg_noise_data1.csv!B144),NA(),vreg_noise_data1.csv!B144)</f>
        <v>#N/A</v>
      </c>
      <c r="C144" t="e">
        <f>IF(ISBLANK(vreg_noise_data2.csv!B144),NA(),vreg_noise_data2.csv!B144)</f>
        <v>#N/A</v>
      </c>
    </row>
    <row r="145" spans="1:3">
      <c r="A145" s="4" t="e">
        <f>IF(ISBLANK(vreg_noise_data1.csv!A145),NA(),vreg_noise_data1.csv!A145)</f>
        <v>#N/A</v>
      </c>
      <c r="B145" s="4" t="e">
        <f>IF(ISBLANK(vreg_noise_data1.csv!B145),NA(),vreg_noise_data1.csv!B145)</f>
        <v>#N/A</v>
      </c>
      <c r="C145" t="e">
        <f>IF(ISBLANK(vreg_noise_data2.csv!B145),NA(),vreg_noise_data2.csv!B145)</f>
        <v>#N/A</v>
      </c>
    </row>
    <row r="146" spans="1:3">
      <c r="A146" s="4" t="e">
        <f>IF(ISBLANK(vreg_noise_data1.csv!A146),NA(),vreg_noise_data1.csv!A146)</f>
        <v>#N/A</v>
      </c>
      <c r="B146" s="4" t="e">
        <f>IF(ISBLANK(vreg_noise_data1.csv!B146),NA(),vreg_noise_data1.csv!B146)</f>
        <v>#N/A</v>
      </c>
      <c r="C146" t="e">
        <f>IF(ISBLANK(vreg_noise_data2.csv!B146),NA(),vreg_noise_data2.csv!B146)</f>
        <v>#N/A</v>
      </c>
    </row>
    <row r="147" spans="1:3">
      <c r="A147" s="4" t="e">
        <f>IF(ISBLANK(vreg_noise_data1.csv!A147),NA(),vreg_noise_data1.csv!A147)</f>
        <v>#N/A</v>
      </c>
      <c r="B147" s="4" t="e">
        <f>IF(ISBLANK(vreg_noise_data1.csv!B147),NA(),vreg_noise_data1.csv!B147)</f>
        <v>#N/A</v>
      </c>
      <c r="C147" t="e">
        <f>IF(ISBLANK(vreg_noise_data2.csv!B147),NA(),vreg_noise_data2.csv!B147)</f>
        <v>#N/A</v>
      </c>
    </row>
    <row r="148" spans="1:3">
      <c r="A148" s="4" t="e">
        <f>IF(ISBLANK(vreg_noise_data1.csv!A148),NA(),vreg_noise_data1.csv!A148)</f>
        <v>#N/A</v>
      </c>
      <c r="B148" s="4" t="e">
        <f>IF(ISBLANK(vreg_noise_data1.csv!B148),NA(),vreg_noise_data1.csv!B148)</f>
        <v>#N/A</v>
      </c>
      <c r="C148" t="e">
        <f>IF(ISBLANK(vreg_noise_data2.csv!B148),NA(),vreg_noise_data2.csv!B148)</f>
        <v>#N/A</v>
      </c>
    </row>
    <row r="149" spans="1:3">
      <c r="A149" s="4" t="e">
        <f>IF(ISBLANK(vreg_noise_data1.csv!A149),NA(),vreg_noise_data1.csv!A149)</f>
        <v>#N/A</v>
      </c>
      <c r="B149" s="4" t="e">
        <f>IF(ISBLANK(vreg_noise_data1.csv!B149),NA(),vreg_noise_data1.csv!B149)</f>
        <v>#N/A</v>
      </c>
      <c r="C149" t="e">
        <f>IF(ISBLANK(vreg_noise_data2.csv!B149),NA(),vreg_noise_data2.csv!B149)</f>
        <v>#N/A</v>
      </c>
    </row>
    <row r="150" spans="1:3">
      <c r="A150" s="4" t="e">
        <f>IF(ISBLANK(vreg_noise_data1.csv!A150),NA(),vreg_noise_data1.csv!A150)</f>
        <v>#N/A</v>
      </c>
      <c r="B150" s="4" t="e">
        <f>IF(ISBLANK(vreg_noise_data1.csv!B150),NA(),vreg_noise_data1.csv!B150)</f>
        <v>#N/A</v>
      </c>
      <c r="C150" t="e">
        <f>IF(ISBLANK(vreg_noise_data2.csv!B150),NA(),vreg_noise_data2.csv!B150)</f>
        <v>#N/A</v>
      </c>
    </row>
    <row r="151" spans="1:3">
      <c r="A151" s="4" t="e">
        <f>IF(ISBLANK(vreg_noise_data1.csv!A151),NA(),vreg_noise_data1.csv!A151)</f>
        <v>#N/A</v>
      </c>
      <c r="B151" s="4" t="e">
        <f>IF(ISBLANK(vreg_noise_data1.csv!B151),NA(),vreg_noise_data1.csv!B151)</f>
        <v>#N/A</v>
      </c>
      <c r="C151" t="e">
        <f>IF(ISBLANK(vreg_noise_data2.csv!B151),NA(),vreg_noise_data2.csv!B151)</f>
        <v>#N/A</v>
      </c>
    </row>
    <row r="152" spans="1:3">
      <c r="A152" s="4" t="e">
        <f>IF(ISBLANK(vreg_noise_data1.csv!A152),NA(),vreg_noise_data1.csv!A152)</f>
        <v>#N/A</v>
      </c>
      <c r="B152" s="4" t="e">
        <f>IF(ISBLANK(vreg_noise_data1.csv!B152),NA(),vreg_noise_data1.csv!B152)</f>
        <v>#N/A</v>
      </c>
      <c r="C152" t="e">
        <f>IF(ISBLANK(vreg_noise_data2.csv!B152),NA(),vreg_noise_data2.csv!B152)</f>
        <v>#N/A</v>
      </c>
    </row>
    <row r="153" spans="1:3">
      <c r="A153" s="4" t="e">
        <f>IF(ISBLANK(vreg_noise_data1.csv!A153),NA(),vreg_noise_data1.csv!A153)</f>
        <v>#N/A</v>
      </c>
      <c r="B153" s="4" t="e">
        <f>IF(ISBLANK(vreg_noise_data1.csv!B153),NA(),vreg_noise_data1.csv!B153)</f>
        <v>#N/A</v>
      </c>
      <c r="C153" t="e">
        <f>IF(ISBLANK(vreg_noise_data2.csv!B153),NA(),vreg_noise_data2.csv!B153)</f>
        <v>#N/A</v>
      </c>
    </row>
    <row r="154" spans="1:3">
      <c r="A154" s="4" t="e">
        <f>IF(ISBLANK(vreg_noise_data1.csv!A154),NA(),vreg_noise_data1.csv!A154)</f>
        <v>#N/A</v>
      </c>
      <c r="B154" s="4" t="e">
        <f>IF(ISBLANK(vreg_noise_data1.csv!B154),NA(),vreg_noise_data1.csv!B154)</f>
        <v>#N/A</v>
      </c>
      <c r="C154" t="e">
        <f>IF(ISBLANK(vreg_noise_data2.csv!B154),NA(),vreg_noise_data2.csv!B154)</f>
        <v>#N/A</v>
      </c>
    </row>
    <row r="155" spans="1:3">
      <c r="A155" s="4" t="e">
        <f>IF(ISBLANK(vreg_noise_data1.csv!A155),NA(),vreg_noise_data1.csv!A155)</f>
        <v>#N/A</v>
      </c>
      <c r="B155" s="4" t="e">
        <f>IF(ISBLANK(vreg_noise_data1.csv!B155),NA(),vreg_noise_data1.csv!B155)</f>
        <v>#N/A</v>
      </c>
      <c r="C155" t="e">
        <f>IF(ISBLANK(vreg_noise_data2.csv!B155),NA(),vreg_noise_data2.csv!B155)</f>
        <v>#N/A</v>
      </c>
    </row>
    <row r="156" spans="1:3">
      <c r="A156" s="4" t="e">
        <f>IF(ISBLANK(vreg_noise_data1.csv!A156),NA(),vreg_noise_data1.csv!A156)</f>
        <v>#N/A</v>
      </c>
      <c r="B156" s="4" t="e">
        <f>IF(ISBLANK(vreg_noise_data1.csv!B156),NA(),vreg_noise_data1.csv!B156)</f>
        <v>#N/A</v>
      </c>
      <c r="C156" t="e">
        <f>IF(ISBLANK(vreg_noise_data2.csv!B156),NA(),vreg_noise_data2.csv!B156)</f>
        <v>#N/A</v>
      </c>
    </row>
    <row r="157" spans="1:3">
      <c r="A157" s="4" t="e">
        <f>IF(ISBLANK(vreg_noise_data1.csv!A157),NA(),vreg_noise_data1.csv!A157)</f>
        <v>#N/A</v>
      </c>
      <c r="B157" s="4" t="e">
        <f>IF(ISBLANK(vreg_noise_data1.csv!B157),NA(),vreg_noise_data1.csv!B157)</f>
        <v>#N/A</v>
      </c>
      <c r="C157" t="e">
        <f>IF(ISBLANK(vreg_noise_data2.csv!B157),NA(),vreg_noise_data2.csv!B157)</f>
        <v>#N/A</v>
      </c>
    </row>
    <row r="158" spans="1:3">
      <c r="A158" s="4" t="e">
        <f>IF(ISBLANK(vreg_noise_data1.csv!A158),NA(),vreg_noise_data1.csv!A158)</f>
        <v>#N/A</v>
      </c>
      <c r="B158" s="4" t="e">
        <f>IF(ISBLANK(vreg_noise_data1.csv!B158),NA(),vreg_noise_data1.csv!B158)</f>
        <v>#N/A</v>
      </c>
      <c r="C158" t="e">
        <f>IF(ISBLANK(vreg_noise_data2.csv!B158),NA(),vreg_noise_data2.csv!B158)</f>
        <v>#N/A</v>
      </c>
    </row>
    <row r="159" spans="1:3">
      <c r="A159" s="4" t="e">
        <f>IF(ISBLANK(vreg_noise_data1.csv!A159),NA(),vreg_noise_data1.csv!A159)</f>
        <v>#N/A</v>
      </c>
      <c r="B159" s="4" t="e">
        <f>IF(ISBLANK(vreg_noise_data1.csv!B159),NA(),vreg_noise_data1.csv!B159)</f>
        <v>#N/A</v>
      </c>
      <c r="C159" t="e">
        <f>IF(ISBLANK(vreg_noise_data2.csv!B159),NA(),vreg_noise_data2.csv!B159)</f>
        <v>#N/A</v>
      </c>
    </row>
    <row r="160" spans="1:3">
      <c r="A160" s="4" t="e">
        <f>IF(ISBLANK(vreg_noise_data1.csv!A160),NA(),vreg_noise_data1.csv!A160)</f>
        <v>#N/A</v>
      </c>
      <c r="B160" s="4" t="e">
        <f>IF(ISBLANK(vreg_noise_data1.csv!B160),NA(),vreg_noise_data1.csv!B160)</f>
        <v>#N/A</v>
      </c>
      <c r="C160" t="e">
        <f>IF(ISBLANK(vreg_noise_data2.csv!B160),NA(),vreg_noise_data2.csv!B160)</f>
        <v>#N/A</v>
      </c>
    </row>
    <row r="161" spans="1:3">
      <c r="A161" s="4" t="e">
        <f>IF(ISBLANK(vreg_noise_data1.csv!A161),NA(),vreg_noise_data1.csv!A161)</f>
        <v>#N/A</v>
      </c>
      <c r="B161" s="4" t="e">
        <f>IF(ISBLANK(vreg_noise_data1.csv!B161),NA(),vreg_noise_data1.csv!B161)</f>
        <v>#N/A</v>
      </c>
      <c r="C161" t="e">
        <f>IF(ISBLANK(vreg_noise_data2.csv!B161),NA(),vreg_noise_data2.csv!B161)</f>
        <v>#N/A</v>
      </c>
    </row>
    <row r="162" spans="1:3">
      <c r="A162" s="4" t="e">
        <f>IF(ISBLANK(vreg_noise_data1.csv!A162),NA(),vreg_noise_data1.csv!A162)</f>
        <v>#N/A</v>
      </c>
      <c r="B162" s="4" t="e">
        <f>IF(ISBLANK(vreg_noise_data1.csv!B162),NA(),vreg_noise_data1.csv!B162)</f>
        <v>#N/A</v>
      </c>
      <c r="C162" t="e">
        <f>IF(ISBLANK(vreg_noise_data2.csv!B162),NA(),vreg_noise_data2.csv!B162)</f>
        <v>#N/A</v>
      </c>
    </row>
    <row r="163" spans="1:3">
      <c r="A163" s="4" t="e">
        <f>IF(ISBLANK(vreg_noise_data1.csv!A163),NA(),vreg_noise_data1.csv!A163)</f>
        <v>#N/A</v>
      </c>
      <c r="B163" s="4" t="e">
        <f>IF(ISBLANK(vreg_noise_data1.csv!B163),NA(),vreg_noise_data1.csv!B163)</f>
        <v>#N/A</v>
      </c>
      <c r="C163" t="e">
        <f>IF(ISBLANK(vreg_noise_data2.csv!B163),NA(),vreg_noise_data2.csv!B163)</f>
        <v>#N/A</v>
      </c>
    </row>
    <row r="164" spans="1:3">
      <c r="A164" s="4" t="e">
        <f>IF(ISBLANK(vreg_noise_data1.csv!A164),NA(),vreg_noise_data1.csv!A164)</f>
        <v>#N/A</v>
      </c>
      <c r="B164" s="4" t="e">
        <f>IF(ISBLANK(vreg_noise_data1.csv!B164),NA(),vreg_noise_data1.csv!B164)</f>
        <v>#N/A</v>
      </c>
      <c r="C164" t="e">
        <f>IF(ISBLANK(vreg_noise_data2.csv!B164),NA(),vreg_noise_data2.csv!B164)</f>
        <v>#N/A</v>
      </c>
    </row>
    <row r="165" spans="1:3">
      <c r="A165" s="4" t="e">
        <f>IF(ISBLANK(vreg_noise_data1.csv!A165),NA(),vreg_noise_data1.csv!A165)</f>
        <v>#N/A</v>
      </c>
      <c r="B165" s="4" t="e">
        <f>IF(ISBLANK(vreg_noise_data1.csv!B165),NA(),vreg_noise_data1.csv!B165)</f>
        <v>#N/A</v>
      </c>
      <c r="C165" t="e">
        <f>IF(ISBLANK(vreg_noise_data2.csv!B165),NA(),vreg_noise_data2.csv!B165)</f>
        <v>#N/A</v>
      </c>
    </row>
    <row r="166" spans="1:3">
      <c r="A166" s="4" t="e">
        <f>IF(ISBLANK(vreg_noise_data1.csv!A166),NA(),vreg_noise_data1.csv!A166)</f>
        <v>#N/A</v>
      </c>
      <c r="B166" s="4" t="e">
        <f>IF(ISBLANK(vreg_noise_data1.csv!B166),NA(),vreg_noise_data1.csv!B166)</f>
        <v>#N/A</v>
      </c>
      <c r="C166" t="e">
        <f>IF(ISBLANK(vreg_noise_data2.csv!B166),NA(),vreg_noise_data2.csv!B166)</f>
        <v>#N/A</v>
      </c>
    </row>
    <row r="167" spans="1:3">
      <c r="A167" s="4" t="e">
        <f>IF(ISBLANK(vreg_noise_data1.csv!A167),NA(),vreg_noise_data1.csv!A167)</f>
        <v>#N/A</v>
      </c>
      <c r="B167" s="4" t="e">
        <f>IF(ISBLANK(vreg_noise_data1.csv!B167),NA(),vreg_noise_data1.csv!B167)</f>
        <v>#N/A</v>
      </c>
      <c r="C167" t="e">
        <f>IF(ISBLANK(vreg_noise_data2.csv!B167),NA(),vreg_noise_data2.csv!B167)</f>
        <v>#N/A</v>
      </c>
    </row>
    <row r="168" spans="1:3">
      <c r="A168" s="4" t="e">
        <f>IF(ISBLANK(vreg_noise_data1.csv!A168),NA(),vreg_noise_data1.csv!A168)</f>
        <v>#N/A</v>
      </c>
      <c r="B168" s="4" t="e">
        <f>IF(ISBLANK(vreg_noise_data1.csv!B168),NA(),vreg_noise_data1.csv!B168)</f>
        <v>#N/A</v>
      </c>
      <c r="C168" t="e">
        <f>IF(ISBLANK(vreg_noise_data2.csv!B168),NA(),vreg_noise_data2.csv!B168)</f>
        <v>#N/A</v>
      </c>
    </row>
    <row r="169" spans="1:3">
      <c r="A169" s="4" t="e">
        <f>IF(ISBLANK(vreg_noise_data1.csv!A169),NA(),vreg_noise_data1.csv!A169)</f>
        <v>#N/A</v>
      </c>
      <c r="B169" s="4" t="e">
        <f>IF(ISBLANK(vreg_noise_data1.csv!B169),NA(),vreg_noise_data1.csv!B169)</f>
        <v>#N/A</v>
      </c>
      <c r="C169" t="e">
        <f>IF(ISBLANK(vreg_noise_data2.csv!B169),NA(),vreg_noise_data2.csv!B169)</f>
        <v>#N/A</v>
      </c>
    </row>
    <row r="170" spans="1:3">
      <c r="A170" s="4" t="e">
        <f>IF(ISBLANK(vreg_noise_data1.csv!A170),NA(),vreg_noise_data1.csv!A170)</f>
        <v>#N/A</v>
      </c>
      <c r="B170" s="4" t="e">
        <f>IF(ISBLANK(vreg_noise_data1.csv!B170),NA(),vreg_noise_data1.csv!B170)</f>
        <v>#N/A</v>
      </c>
      <c r="C170" t="e">
        <f>IF(ISBLANK(vreg_noise_data2.csv!B170),NA(),vreg_noise_data2.csv!B170)</f>
        <v>#N/A</v>
      </c>
    </row>
    <row r="171" spans="1:3">
      <c r="A171" s="4" t="e">
        <f>IF(ISBLANK(vreg_noise_data1.csv!A171),NA(),vreg_noise_data1.csv!A171)</f>
        <v>#N/A</v>
      </c>
      <c r="B171" s="4" t="e">
        <f>IF(ISBLANK(vreg_noise_data1.csv!B171),NA(),vreg_noise_data1.csv!B171)</f>
        <v>#N/A</v>
      </c>
      <c r="C171" t="e">
        <f>IF(ISBLANK(vreg_noise_data2.csv!B171),NA(),vreg_noise_data2.csv!B171)</f>
        <v>#N/A</v>
      </c>
    </row>
    <row r="172" spans="1:3">
      <c r="A172" s="4" t="e">
        <f>IF(ISBLANK(vreg_noise_data1.csv!A172),NA(),vreg_noise_data1.csv!A172)</f>
        <v>#N/A</v>
      </c>
      <c r="B172" s="4" t="e">
        <f>IF(ISBLANK(vreg_noise_data1.csv!B172),NA(),vreg_noise_data1.csv!B172)</f>
        <v>#N/A</v>
      </c>
      <c r="C172" t="e">
        <f>IF(ISBLANK(vreg_noise_data2.csv!B172),NA(),vreg_noise_data2.csv!B172)</f>
        <v>#N/A</v>
      </c>
    </row>
    <row r="173" spans="1:3">
      <c r="A173" s="4" t="e">
        <f>IF(ISBLANK(vreg_noise_data1.csv!A173),NA(),vreg_noise_data1.csv!A173)</f>
        <v>#N/A</v>
      </c>
      <c r="B173" s="4" t="e">
        <f>IF(ISBLANK(vreg_noise_data1.csv!B173),NA(),vreg_noise_data1.csv!B173)</f>
        <v>#N/A</v>
      </c>
      <c r="C173" t="e">
        <f>IF(ISBLANK(vreg_noise_data2.csv!B173),NA(),vreg_noise_data2.csv!B173)</f>
        <v>#N/A</v>
      </c>
    </row>
    <row r="174" spans="1:3">
      <c r="A174" s="4" t="e">
        <f>IF(ISBLANK(vreg_noise_data1.csv!A174),NA(),vreg_noise_data1.csv!A174)</f>
        <v>#N/A</v>
      </c>
      <c r="B174" s="4" t="e">
        <f>IF(ISBLANK(vreg_noise_data1.csv!B174),NA(),vreg_noise_data1.csv!B174)</f>
        <v>#N/A</v>
      </c>
      <c r="C174" t="e">
        <f>IF(ISBLANK(vreg_noise_data2.csv!B174),NA(),vreg_noise_data2.csv!B174)</f>
        <v>#N/A</v>
      </c>
    </row>
    <row r="175" spans="1:3">
      <c r="A175" s="4" t="e">
        <f>IF(ISBLANK(vreg_noise_data1.csv!A175),NA(),vreg_noise_data1.csv!A175)</f>
        <v>#N/A</v>
      </c>
      <c r="B175" s="4" t="e">
        <f>IF(ISBLANK(vreg_noise_data1.csv!B175),NA(),vreg_noise_data1.csv!B175)</f>
        <v>#N/A</v>
      </c>
      <c r="C175" t="e">
        <f>IF(ISBLANK(vreg_noise_data2.csv!B175),NA(),vreg_noise_data2.csv!B175)</f>
        <v>#N/A</v>
      </c>
    </row>
    <row r="176" spans="1:3">
      <c r="A176" s="4" t="e">
        <f>IF(ISBLANK(vreg_noise_data1.csv!A176),NA(),vreg_noise_data1.csv!A176)</f>
        <v>#N/A</v>
      </c>
      <c r="B176" s="4" t="e">
        <f>IF(ISBLANK(vreg_noise_data1.csv!B176),NA(),vreg_noise_data1.csv!B176)</f>
        <v>#N/A</v>
      </c>
      <c r="C176" t="e">
        <f>IF(ISBLANK(vreg_noise_data2.csv!B176),NA(),vreg_noise_data2.csv!B176)</f>
        <v>#N/A</v>
      </c>
    </row>
    <row r="177" spans="1:3">
      <c r="A177" s="4" t="e">
        <f>IF(ISBLANK(vreg_noise_data1.csv!A177),NA(),vreg_noise_data1.csv!A177)</f>
        <v>#N/A</v>
      </c>
      <c r="B177" s="4" t="e">
        <f>IF(ISBLANK(vreg_noise_data1.csv!B177),NA(),vreg_noise_data1.csv!B177)</f>
        <v>#N/A</v>
      </c>
      <c r="C177" t="e">
        <f>IF(ISBLANK(vreg_noise_data2.csv!B177),NA(),vreg_noise_data2.csv!B177)</f>
        <v>#N/A</v>
      </c>
    </row>
    <row r="178" spans="1:3">
      <c r="A178" s="4" t="e">
        <f>IF(ISBLANK(vreg_noise_data1.csv!A178),NA(),vreg_noise_data1.csv!A178)</f>
        <v>#N/A</v>
      </c>
      <c r="B178" s="4" t="e">
        <f>IF(ISBLANK(vreg_noise_data1.csv!B178),NA(),vreg_noise_data1.csv!B178)</f>
        <v>#N/A</v>
      </c>
      <c r="C178" t="e">
        <f>IF(ISBLANK(vreg_noise_data2.csv!B178),NA(),vreg_noise_data2.csv!B178)</f>
        <v>#N/A</v>
      </c>
    </row>
    <row r="179" spans="1:3">
      <c r="A179" s="4" t="e">
        <f>IF(ISBLANK(vreg_noise_data1.csv!A179),NA(),vreg_noise_data1.csv!A179)</f>
        <v>#N/A</v>
      </c>
      <c r="B179" s="4" t="e">
        <f>IF(ISBLANK(vreg_noise_data1.csv!B179),NA(),vreg_noise_data1.csv!B179)</f>
        <v>#N/A</v>
      </c>
      <c r="C179" t="e">
        <f>IF(ISBLANK(vreg_noise_data2.csv!B179),NA(),vreg_noise_data2.csv!B179)</f>
        <v>#N/A</v>
      </c>
    </row>
    <row r="180" spans="1:3">
      <c r="A180" s="4" t="e">
        <f>IF(ISBLANK(vreg_noise_data1.csv!A180),NA(),vreg_noise_data1.csv!A180)</f>
        <v>#N/A</v>
      </c>
      <c r="B180" s="4" t="e">
        <f>IF(ISBLANK(vreg_noise_data1.csv!B180),NA(),vreg_noise_data1.csv!B180)</f>
        <v>#N/A</v>
      </c>
      <c r="C180" t="e">
        <f>IF(ISBLANK(vreg_noise_data2.csv!B180),NA(),vreg_noise_data2.csv!B180)</f>
        <v>#N/A</v>
      </c>
    </row>
    <row r="181" spans="1:3">
      <c r="A181" s="4" t="e">
        <f>IF(ISBLANK(vreg_noise_data1.csv!A181),NA(),vreg_noise_data1.csv!A181)</f>
        <v>#N/A</v>
      </c>
      <c r="B181" s="4" t="e">
        <f>IF(ISBLANK(vreg_noise_data1.csv!B181),NA(),vreg_noise_data1.csv!B181)</f>
        <v>#N/A</v>
      </c>
      <c r="C181" t="e">
        <f>IF(ISBLANK(vreg_noise_data2.csv!B181),NA(),vreg_noise_data2.csv!B181)</f>
        <v>#N/A</v>
      </c>
    </row>
    <row r="182" spans="1:3">
      <c r="A182" s="4" t="e">
        <f>IF(ISBLANK(vreg_noise_data1.csv!A182),NA(),vreg_noise_data1.csv!A182)</f>
        <v>#N/A</v>
      </c>
      <c r="B182" s="4" t="e">
        <f>IF(ISBLANK(vreg_noise_data1.csv!B182),NA(),vreg_noise_data1.csv!B182)</f>
        <v>#N/A</v>
      </c>
      <c r="C182" t="e">
        <f>IF(ISBLANK(vreg_noise_data2.csv!B182),NA(),vreg_noise_data2.csv!B182)</f>
        <v>#N/A</v>
      </c>
    </row>
    <row r="183" spans="1:3">
      <c r="A183" s="4"/>
      <c r="B183" s="2"/>
    </row>
    <row r="184" spans="1:3">
      <c r="A184" s="4"/>
      <c r="B184" s="2"/>
    </row>
    <row r="185" spans="1:3">
      <c r="A185" s="4"/>
      <c r="B185" s="2"/>
    </row>
    <row r="186" spans="1:3">
      <c r="A186" s="4"/>
      <c r="B186" s="2"/>
    </row>
    <row r="187" spans="1:3">
      <c r="A187" s="4"/>
      <c r="B187" s="2"/>
    </row>
    <row r="188" spans="1:3">
      <c r="A188" s="4"/>
      <c r="B188" s="2"/>
    </row>
    <row r="189" spans="1:3">
      <c r="A189" s="4"/>
      <c r="B189" s="2"/>
    </row>
    <row r="190" spans="1:3">
      <c r="A190" s="4"/>
      <c r="B190" s="2"/>
    </row>
    <row r="191" spans="1:3">
      <c r="A191" s="4"/>
      <c r="B191" s="2"/>
    </row>
    <row r="192" spans="1:3">
      <c r="A192" s="4"/>
      <c r="B192" s="2"/>
    </row>
    <row r="193" spans="1:2">
      <c r="A193" s="4"/>
      <c r="B193" s="2"/>
    </row>
    <row r="194" spans="1:2">
      <c r="A194" s="4"/>
      <c r="B194" s="2"/>
    </row>
    <row r="195" spans="1:2">
      <c r="A195" s="4"/>
      <c r="B195" s="2"/>
    </row>
    <row r="196" spans="1:2">
      <c r="A196" s="4"/>
      <c r="B196" s="2"/>
    </row>
    <row r="197" spans="1:2">
      <c r="A197" s="4"/>
      <c r="B197" s="2"/>
    </row>
    <row r="198" spans="1:2">
      <c r="A198" s="4"/>
      <c r="B198" s="2"/>
    </row>
    <row r="199" spans="1:2">
      <c r="A199" s="4"/>
      <c r="B199" s="2"/>
    </row>
    <row r="200" spans="1:2">
      <c r="A200" s="4"/>
      <c r="B200" s="2"/>
    </row>
    <row r="201" spans="1:2">
      <c r="A201" s="4"/>
      <c r="B201" s="2"/>
    </row>
    <row r="202" spans="1:2">
      <c r="A202" s="4"/>
      <c r="B202" s="2"/>
    </row>
    <row r="203" spans="1:2">
      <c r="A203" s="4"/>
      <c r="B203" s="2"/>
    </row>
    <row r="204" spans="1:2">
      <c r="A204" s="4"/>
      <c r="B204" s="2"/>
    </row>
    <row r="205" spans="1:2">
      <c r="A205" s="4"/>
      <c r="B205" s="2"/>
    </row>
    <row r="206" spans="1:2">
      <c r="A206" s="4"/>
      <c r="B206" s="2"/>
    </row>
    <row r="207" spans="1:2">
      <c r="A207" s="4"/>
      <c r="B207" s="2"/>
    </row>
    <row r="208" spans="1:2">
      <c r="A208" s="4"/>
      <c r="B208" s="2"/>
    </row>
    <row r="209" spans="1:2">
      <c r="A209" s="4"/>
      <c r="B209" s="2"/>
    </row>
    <row r="210" spans="1:2">
      <c r="A210" s="4"/>
      <c r="B210" s="2"/>
    </row>
    <row r="211" spans="1:2">
      <c r="A211" s="4"/>
      <c r="B211" s="2"/>
    </row>
    <row r="212" spans="1:2">
      <c r="A212" s="4"/>
      <c r="B212" s="2"/>
    </row>
    <row r="213" spans="1:2">
      <c r="A213" s="4"/>
      <c r="B213" s="2"/>
    </row>
    <row r="214" spans="1:2">
      <c r="A214" s="4"/>
      <c r="B214" s="2"/>
    </row>
    <row r="215" spans="1:2">
      <c r="A215" s="4"/>
      <c r="B215" s="2"/>
    </row>
    <row r="216" spans="1:2">
      <c r="A216" s="4"/>
      <c r="B216" s="2"/>
    </row>
    <row r="217" spans="1:2">
      <c r="A217" s="4"/>
      <c r="B217" s="2"/>
    </row>
    <row r="218" spans="1:2">
      <c r="A218" s="4"/>
      <c r="B218" s="2"/>
    </row>
    <row r="219" spans="1:2">
      <c r="A219" s="4"/>
      <c r="B219" s="2"/>
    </row>
    <row r="220" spans="1:2">
      <c r="A220" s="4"/>
      <c r="B220" s="2"/>
    </row>
    <row r="221" spans="1:2">
      <c r="A221" s="4"/>
      <c r="B221" s="2"/>
    </row>
    <row r="222" spans="1:2">
      <c r="A222" s="4"/>
      <c r="B222" s="2"/>
    </row>
    <row r="223" spans="1:2">
      <c r="A223" s="4"/>
      <c r="B223" s="2"/>
    </row>
    <row r="224" spans="1:2">
      <c r="A224" s="4"/>
      <c r="B224" s="2"/>
    </row>
    <row r="225" spans="1:2">
      <c r="A225" s="4"/>
      <c r="B225" s="2"/>
    </row>
    <row r="226" spans="1:2">
      <c r="A226" s="4"/>
      <c r="B226" s="2"/>
    </row>
    <row r="227" spans="1:2">
      <c r="A227" s="4"/>
      <c r="B227" s="2"/>
    </row>
    <row r="228" spans="1:2">
      <c r="A228" s="4"/>
      <c r="B228" s="2"/>
    </row>
    <row r="229" spans="1:2">
      <c r="A229" s="4"/>
      <c r="B229" s="2"/>
    </row>
    <row r="230" spans="1:2">
      <c r="A230" s="4"/>
      <c r="B230" s="2"/>
    </row>
    <row r="231" spans="1:2">
      <c r="A231" s="4"/>
      <c r="B231" s="2"/>
    </row>
    <row r="232" spans="1:2">
      <c r="A232" s="4"/>
      <c r="B232" s="2"/>
    </row>
    <row r="233" spans="1:2">
      <c r="A233" s="4"/>
      <c r="B233" s="2"/>
    </row>
    <row r="234" spans="1:2">
      <c r="A234" s="4"/>
      <c r="B234" s="2"/>
    </row>
    <row r="235" spans="1:2">
      <c r="A235" s="4"/>
      <c r="B235" s="2"/>
    </row>
    <row r="236" spans="1:2">
      <c r="A236" s="4"/>
      <c r="B236" s="2"/>
    </row>
    <row r="237" spans="1:2">
      <c r="A237" s="4"/>
      <c r="B237" s="2"/>
    </row>
    <row r="238" spans="1:2">
      <c r="A238" s="4"/>
      <c r="B238" s="2"/>
    </row>
    <row r="239" spans="1:2">
      <c r="A239" s="4"/>
      <c r="B239" s="2"/>
    </row>
    <row r="240" spans="1:2">
      <c r="A240" s="4"/>
      <c r="B240" s="2"/>
    </row>
    <row r="241" spans="1:2">
      <c r="A241" s="4"/>
      <c r="B241" s="2"/>
    </row>
    <row r="242" spans="1:2">
      <c r="A242" s="4"/>
      <c r="B242" s="2"/>
    </row>
    <row r="243" spans="1:2">
      <c r="A243" s="4"/>
      <c r="B243" s="2"/>
    </row>
    <row r="244" spans="1:2">
      <c r="A244" s="4"/>
      <c r="B244" s="2"/>
    </row>
    <row r="245" spans="1:2">
      <c r="A245" s="4"/>
      <c r="B245" s="2"/>
    </row>
    <row r="246" spans="1:2">
      <c r="A246" s="4"/>
      <c r="B246" s="2"/>
    </row>
    <row r="247" spans="1:2">
      <c r="A247" s="4"/>
      <c r="B247" s="2"/>
    </row>
    <row r="248" spans="1:2">
      <c r="A248" s="4"/>
      <c r="B248" s="2"/>
    </row>
    <row r="249" spans="1:2">
      <c r="A249" s="4"/>
      <c r="B249" s="2"/>
    </row>
    <row r="250" spans="1:2">
      <c r="A250" s="4"/>
      <c r="B250" s="2"/>
    </row>
    <row r="251" spans="1:2">
      <c r="A251" s="4"/>
      <c r="B251" s="2"/>
    </row>
    <row r="252" spans="1:2">
      <c r="A252" s="4"/>
      <c r="B252" s="2"/>
    </row>
    <row r="253" spans="1:2">
      <c r="A253" s="4"/>
      <c r="B253" s="2"/>
    </row>
    <row r="254" spans="1:2">
      <c r="A254" s="4"/>
      <c r="B254" s="2"/>
    </row>
    <row r="255" spans="1:2">
      <c r="A255" s="4"/>
      <c r="B255" s="2"/>
    </row>
    <row r="256" spans="1:2">
      <c r="A256" s="4"/>
      <c r="B256" s="2"/>
    </row>
    <row r="257" spans="1:2">
      <c r="A257" s="4"/>
      <c r="B257" s="2"/>
    </row>
    <row r="258" spans="1:2">
      <c r="A258" s="4"/>
      <c r="B258" s="2"/>
    </row>
    <row r="259" spans="1:2">
      <c r="A259" s="4"/>
      <c r="B259" s="2"/>
    </row>
    <row r="260" spans="1:2">
      <c r="A260" s="4"/>
      <c r="B260" s="2"/>
    </row>
    <row r="261" spans="1:2">
      <c r="A261" s="4"/>
      <c r="B261" s="2"/>
    </row>
    <row r="262" spans="1:2">
      <c r="A262" s="4"/>
      <c r="B262" s="2"/>
    </row>
    <row r="263" spans="1:2">
      <c r="A263" s="4"/>
      <c r="B263" s="2"/>
    </row>
    <row r="264" spans="1:2">
      <c r="A264" s="4"/>
      <c r="B264" s="2"/>
    </row>
    <row r="265" spans="1:2">
      <c r="A265" s="4"/>
      <c r="B265" s="2"/>
    </row>
    <row r="266" spans="1:2">
      <c r="A266" s="4"/>
      <c r="B266" s="2"/>
    </row>
    <row r="267" spans="1:2">
      <c r="A267" s="4"/>
      <c r="B267" s="2"/>
    </row>
    <row r="268" spans="1:2">
      <c r="A268" s="4"/>
      <c r="B268" s="2"/>
    </row>
    <row r="269" spans="1:2">
      <c r="A269" s="4"/>
      <c r="B269" s="2"/>
    </row>
    <row r="270" spans="1:2">
      <c r="A270" s="4"/>
      <c r="B270" s="2"/>
    </row>
    <row r="271" spans="1:2">
      <c r="A271" s="4"/>
      <c r="B271" s="2"/>
    </row>
    <row r="272" spans="1:2">
      <c r="A272" s="4"/>
      <c r="B272" s="2"/>
    </row>
    <row r="273" spans="1:2">
      <c r="A273" s="4"/>
      <c r="B273" s="2"/>
    </row>
    <row r="274" spans="1:2">
      <c r="A274" s="4"/>
      <c r="B274" s="2"/>
    </row>
    <row r="275" spans="1:2">
      <c r="A275" s="4"/>
      <c r="B275" s="2"/>
    </row>
    <row r="276" spans="1:2">
      <c r="A276" s="4"/>
      <c r="B276" s="2"/>
    </row>
    <row r="277" spans="1:2">
      <c r="A277" s="4"/>
      <c r="B277" s="2"/>
    </row>
    <row r="278" spans="1:2">
      <c r="A278" s="4"/>
      <c r="B278" s="2"/>
    </row>
    <row r="279" spans="1:2">
      <c r="A279" s="4"/>
      <c r="B279" s="2"/>
    </row>
    <row r="280" spans="1:2">
      <c r="A280" s="4"/>
      <c r="B280" s="2"/>
    </row>
    <row r="281" spans="1:2">
      <c r="A281" s="4"/>
      <c r="B281" s="2"/>
    </row>
    <row r="282" spans="1:2">
      <c r="A282" s="4"/>
      <c r="B282" s="2"/>
    </row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/>
    <sheetView workbookViewId="1">
      <selection activeCell="C27" sqref="C27"/>
    </sheetView>
  </sheetViews>
  <sheetFormatPr baseColWidth="10" defaultColWidth="12.5" defaultRowHeight="15" x14ac:dyDescent="0"/>
  <cols>
    <col min="1" max="16384" width="12.5" style="8"/>
  </cols>
  <sheetData>
    <row r="1" spans="1:2">
      <c r="A1" s="8" t="s">
        <v>11</v>
      </c>
      <c r="B1" s="8" t="s">
        <v>20</v>
      </c>
    </row>
    <row r="2" spans="1:2">
      <c r="A2" s="9">
        <v>10000</v>
      </c>
      <c r="B2" s="9">
        <v>4.9659279999999997E-7</v>
      </c>
    </row>
    <row r="3" spans="1:2">
      <c r="A3" s="9">
        <v>11220.18</v>
      </c>
      <c r="B3" s="9">
        <v>4.7167009999999998E-7</v>
      </c>
    </row>
    <row r="4" spans="1:2">
      <c r="A4" s="9">
        <v>12589.25</v>
      </c>
      <c r="B4" s="9">
        <v>4.4825470000000001E-7</v>
      </c>
    </row>
    <row r="5" spans="1:2">
      <c r="A5" s="9">
        <v>14125.37</v>
      </c>
      <c r="B5" s="9">
        <v>4.2616850000000002E-7</v>
      </c>
    </row>
    <row r="6" spans="1:2">
      <c r="A6" s="9">
        <v>15848.93</v>
      </c>
      <c r="B6" s="9">
        <v>4.0522880000000002E-7</v>
      </c>
    </row>
    <row r="7" spans="1:2">
      <c r="A7" s="9">
        <v>17782.79</v>
      </c>
      <c r="B7" s="9">
        <v>3.852485E-7</v>
      </c>
    </row>
    <row r="8" spans="1:2">
      <c r="A8" s="9">
        <v>19952.62</v>
      </c>
      <c r="B8" s="9">
        <v>3.6603639999999998E-7</v>
      </c>
    </row>
    <row r="9" spans="1:2">
      <c r="A9" s="9">
        <v>22387.21</v>
      </c>
      <c r="B9" s="9">
        <v>3.4739939999999999E-7</v>
      </c>
    </row>
    <row r="10" spans="1:2">
      <c r="A10" s="9">
        <v>25118.86</v>
      </c>
      <c r="B10" s="9">
        <v>3.2914710000000002E-7</v>
      </c>
    </row>
    <row r="11" spans="1:2">
      <c r="A11" s="9">
        <v>28183.82</v>
      </c>
      <c r="B11" s="9">
        <v>3.1109859999999998E-7</v>
      </c>
    </row>
    <row r="12" spans="1:2">
      <c r="A12" s="9">
        <v>31622.77</v>
      </c>
      <c r="B12" s="9">
        <v>2.9309279999999998E-7</v>
      </c>
    </row>
    <row r="13" spans="1:2">
      <c r="A13" s="9">
        <v>35481.33</v>
      </c>
      <c r="B13" s="9">
        <v>2.7500179999999998E-7</v>
      </c>
    </row>
    <row r="14" spans="1:2">
      <c r="A14" s="9">
        <v>39810.71</v>
      </c>
      <c r="B14" s="9">
        <v>2.567449E-7</v>
      </c>
    </row>
    <row r="15" spans="1:2">
      <c r="A15" s="9">
        <v>44668.35</v>
      </c>
      <c r="B15" s="9">
        <v>2.3830359999999999E-7</v>
      </c>
    </row>
    <row r="16" spans="1:2">
      <c r="A16" s="9">
        <v>50118.720000000001</v>
      </c>
      <c r="B16" s="9">
        <v>2.1973139999999999E-7</v>
      </c>
    </row>
    <row r="17" spans="1:2">
      <c r="A17" s="9">
        <v>56234.13</v>
      </c>
      <c r="B17" s="9">
        <v>2.0115719999999999E-7</v>
      </c>
    </row>
    <row r="18" spans="1:2">
      <c r="A18" s="9">
        <v>63095.73</v>
      </c>
      <c r="B18" s="9">
        <v>1.8277669999999999E-7</v>
      </c>
    </row>
    <row r="19" spans="1:2">
      <c r="A19" s="9">
        <v>70794.570000000007</v>
      </c>
      <c r="B19" s="9">
        <v>1.6483319999999999E-7</v>
      </c>
    </row>
    <row r="20" spans="1:2">
      <c r="A20" s="9">
        <v>79432.820000000007</v>
      </c>
      <c r="B20" s="9">
        <v>1.4758900000000001E-7</v>
      </c>
    </row>
    <row r="21" spans="1:2">
      <c r="A21" s="9">
        <v>89125.09</v>
      </c>
      <c r="B21" s="9">
        <v>1.3129289999999999E-7</v>
      </c>
    </row>
    <row r="22" spans="1:2">
      <c r="A22" s="9">
        <v>100000</v>
      </c>
      <c r="B22" s="9">
        <v>1.161512E-7</v>
      </c>
    </row>
    <row r="23" spans="1:2">
      <c r="A23" s="9">
        <v>112201.8</v>
      </c>
      <c r="B23" s="9">
        <v>1.0230729999999999E-7</v>
      </c>
    </row>
    <row r="24" spans="1:2">
      <c r="A24" s="9">
        <v>125892.5</v>
      </c>
      <c r="B24" s="9">
        <v>8.9833879999999997E-8</v>
      </c>
    </row>
    <row r="25" spans="1:2">
      <c r="A25" s="9">
        <v>141253.70000000001</v>
      </c>
      <c r="B25" s="9">
        <v>7.8735879999999999E-8</v>
      </c>
    </row>
    <row r="26" spans="1:2">
      <c r="A26" s="9">
        <v>158489.29999999999</v>
      </c>
      <c r="B26" s="9">
        <v>6.8962729999999994E-8</v>
      </c>
    </row>
    <row r="27" spans="1:2">
      <c r="A27" s="9">
        <v>177827.9</v>
      </c>
      <c r="B27" s="9">
        <v>6.0423840000000001E-8</v>
      </c>
    </row>
    <row r="28" spans="1:2">
      <c r="A28" s="9">
        <v>199526.2</v>
      </c>
      <c r="B28" s="9">
        <v>5.3004819999999999E-8</v>
      </c>
    </row>
    <row r="29" spans="1:2">
      <c r="A29" s="9">
        <v>223872.1</v>
      </c>
      <c r="B29" s="9">
        <v>4.6581389999999997E-8</v>
      </c>
    </row>
    <row r="30" spans="1:2">
      <c r="A30" s="9">
        <v>251188.6</v>
      </c>
      <c r="B30" s="9">
        <v>4.1029810000000003E-8</v>
      </c>
    </row>
    <row r="31" spans="1:2">
      <c r="A31" s="9">
        <v>281838.2</v>
      </c>
      <c r="B31" s="9">
        <v>3.6233709999999999E-8</v>
      </c>
    </row>
    <row r="32" spans="1:2">
      <c r="A32" s="9">
        <v>316227.7</v>
      </c>
      <c r="B32" s="9">
        <v>3.2087859999999998E-8</v>
      </c>
    </row>
    <row r="33" spans="1:2">
      <c r="A33" s="9">
        <v>354813.3</v>
      </c>
      <c r="B33" s="9">
        <v>2.8499690000000001E-8</v>
      </c>
    </row>
    <row r="34" spans="1:2">
      <c r="A34" s="9">
        <v>398107.1</v>
      </c>
      <c r="B34" s="9">
        <v>2.5389220000000001E-8</v>
      </c>
    </row>
    <row r="35" spans="1:2">
      <c r="A35" s="9">
        <v>446683.5</v>
      </c>
      <c r="B35" s="9">
        <v>2.2688139999999999E-8</v>
      </c>
    </row>
    <row r="36" spans="1:2">
      <c r="A36" s="9">
        <v>501187.2</v>
      </c>
      <c r="B36" s="9">
        <v>2.033852E-8</v>
      </c>
    </row>
    <row r="37" spans="1:2">
      <c r="A37" s="9">
        <v>562341.30000000005</v>
      </c>
      <c r="B37" s="9">
        <v>1.8291270000000002E-8</v>
      </c>
    </row>
    <row r="38" spans="1:2">
      <c r="A38" s="9">
        <v>630957.30000000005</v>
      </c>
      <c r="B38" s="9">
        <v>1.650481E-8</v>
      </c>
    </row>
    <row r="39" spans="1:2">
      <c r="A39" s="9">
        <v>707945.7</v>
      </c>
      <c r="B39" s="9">
        <v>1.494384E-8</v>
      </c>
    </row>
    <row r="40" spans="1:2">
      <c r="A40" s="9">
        <v>794328.2</v>
      </c>
      <c r="B40" s="9">
        <v>1.3578280000000001E-8</v>
      </c>
    </row>
    <row r="41" spans="1:2">
      <c r="A41" s="9">
        <v>891250.9</v>
      </c>
      <c r="B41" s="9">
        <v>1.2382460000000001E-8</v>
      </c>
    </row>
    <row r="42" spans="1:2">
      <c r="A42" s="9">
        <v>1000000</v>
      </c>
      <c r="B42" s="9">
        <v>1.133444E-8</v>
      </c>
    </row>
    <row r="43" spans="1:2">
      <c r="A43" s="9">
        <v>1122018</v>
      </c>
      <c r="B43" s="9">
        <v>1.0415430000000001E-8</v>
      </c>
    </row>
    <row r="44" spans="1:2">
      <c r="A44" s="9">
        <v>1258925</v>
      </c>
      <c r="B44" s="9">
        <v>9.6093180000000007E-9</v>
      </c>
    </row>
    <row r="45" spans="1:2">
      <c r="A45" s="9">
        <v>1412537</v>
      </c>
      <c r="B45" s="9">
        <v>8.9022630000000004E-9</v>
      </c>
    </row>
    <row r="46" spans="1:2">
      <c r="A46" s="9">
        <v>1584893</v>
      </c>
      <c r="B46" s="9">
        <v>8.2823560000000003E-9</v>
      </c>
    </row>
    <row r="47" spans="1:2">
      <c r="A47" s="9">
        <v>1778279</v>
      </c>
      <c r="B47" s="9">
        <v>7.7393029999999997E-9</v>
      </c>
    </row>
    <row r="48" spans="1:2">
      <c r="A48" s="9">
        <v>1995262</v>
      </c>
      <c r="B48" s="9">
        <v>7.264172E-9</v>
      </c>
    </row>
    <row r="49" spans="1:2">
      <c r="A49" s="9">
        <v>2238721</v>
      </c>
      <c r="B49" s="9">
        <v>6.8491830000000003E-9</v>
      </c>
    </row>
    <row r="50" spans="1:2">
      <c r="A50" s="9">
        <v>2511886</v>
      </c>
      <c r="B50" s="9">
        <v>6.4875429999999998E-9</v>
      </c>
    </row>
    <row r="51" spans="1:2">
      <c r="A51" s="9">
        <v>2818382</v>
      </c>
      <c r="B51" s="9">
        <v>6.1733090000000002E-9</v>
      </c>
    </row>
    <row r="52" spans="1:2">
      <c r="A52" s="9">
        <v>3162277</v>
      </c>
      <c r="B52" s="9">
        <v>5.9012850000000001E-9</v>
      </c>
    </row>
    <row r="53" spans="1:2">
      <c r="A53" s="9">
        <v>3548133</v>
      </c>
      <c r="B53" s="9">
        <v>5.6669320000000002E-9</v>
      </c>
    </row>
    <row r="54" spans="1:2">
      <c r="A54" s="9">
        <v>3981071</v>
      </c>
      <c r="B54" s="9">
        <v>5.4662979999999998E-9</v>
      </c>
    </row>
    <row r="55" spans="1:2">
      <c r="A55" s="9">
        <v>4466835</v>
      </c>
      <c r="B55" s="9">
        <v>5.2959419999999996E-9</v>
      </c>
    </row>
    <row r="56" spans="1:2">
      <c r="A56" s="9">
        <v>5011872</v>
      </c>
      <c r="B56" s="9">
        <v>5.1528660000000002E-9</v>
      </c>
    </row>
    <row r="57" spans="1:2">
      <c r="A57" s="9">
        <v>5623413</v>
      </c>
      <c r="B57" s="9">
        <v>5.0344389999999999E-9</v>
      </c>
    </row>
    <row r="58" spans="1:2">
      <c r="A58" s="9">
        <v>6309573</v>
      </c>
      <c r="B58" s="9">
        <v>4.9383179999999997E-9</v>
      </c>
    </row>
    <row r="59" spans="1:2">
      <c r="A59" s="9">
        <v>7079457</v>
      </c>
      <c r="B59" s="9">
        <v>4.8623640000000002E-9</v>
      </c>
    </row>
    <row r="60" spans="1:2">
      <c r="A60" s="9">
        <v>7943282</v>
      </c>
      <c r="B60" s="9">
        <v>4.8045639999999998E-9</v>
      </c>
    </row>
    <row r="61" spans="1:2">
      <c r="A61" s="9">
        <v>8912509</v>
      </c>
      <c r="B61" s="9">
        <v>4.7629720000000004E-9</v>
      </c>
    </row>
    <row r="62" spans="1:2">
      <c r="A62" s="9">
        <v>10000000</v>
      </c>
      <c r="B62" s="9">
        <v>4.7356609999999997E-9</v>
      </c>
    </row>
    <row r="63" spans="1:2">
      <c r="A63" s="9">
        <v>11220180</v>
      </c>
      <c r="B63" s="9">
        <v>4.720718E-9</v>
      </c>
    </row>
    <row r="64" spans="1:2">
      <c r="A64" s="9">
        <v>12589250</v>
      </c>
      <c r="B64" s="9">
        <v>4.7162699999999999E-9</v>
      </c>
    </row>
    <row r="65" spans="1:2">
      <c r="A65" s="9">
        <v>14125370</v>
      </c>
      <c r="B65" s="9">
        <v>4.7205240000000002E-9</v>
      </c>
    </row>
    <row r="66" spans="1:2">
      <c r="A66" s="9">
        <v>15848930</v>
      </c>
      <c r="B66" s="9">
        <v>4.7317960000000001E-9</v>
      </c>
    </row>
    <row r="67" spans="1:2">
      <c r="A67" s="9">
        <v>17782790</v>
      </c>
      <c r="B67" s="9">
        <v>4.7484879999999998E-9</v>
      </c>
    </row>
    <row r="68" spans="1:2">
      <c r="A68" s="9">
        <v>19952620</v>
      </c>
      <c r="B68" s="9">
        <v>4.7689320000000002E-9</v>
      </c>
    </row>
    <row r="69" spans="1:2">
      <c r="A69" s="9">
        <v>22387210</v>
      </c>
      <c r="B69" s="9">
        <v>4.791045E-9</v>
      </c>
    </row>
    <row r="70" spans="1:2">
      <c r="A70" s="9">
        <v>25118860</v>
      </c>
      <c r="B70" s="9">
        <v>4.8116769999999999E-9</v>
      </c>
    </row>
    <row r="71" spans="1:2">
      <c r="A71" s="9">
        <v>28183820</v>
      </c>
      <c r="B71" s="9">
        <v>4.8255240000000001E-9</v>
      </c>
    </row>
    <row r="72" spans="1:2">
      <c r="A72" s="9">
        <v>31622770</v>
      </c>
      <c r="B72" s="9">
        <v>4.823497E-9</v>
      </c>
    </row>
    <row r="73" spans="1:2">
      <c r="A73" s="9">
        <v>35481330</v>
      </c>
      <c r="B73" s="9">
        <v>4.7907030000000001E-9</v>
      </c>
    </row>
    <row r="74" spans="1:2">
      <c r="A74" s="9">
        <v>39810710</v>
      </c>
      <c r="B74" s="9">
        <v>4.7049600000000003E-9</v>
      </c>
    </row>
    <row r="75" spans="1:2">
      <c r="A75" s="9">
        <v>44668350</v>
      </c>
      <c r="B75" s="9">
        <v>4.5384270000000003E-9</v>
      </c>
    </row>
    <row r="76" spans="1:2">
      <c r="A76" s="9">
        <v>50118720</v>
      </c>
      <c r="B76" s="9">
        <v>4.2661289999999997E-9</v>
      </c>
    </row>
    <row r="77" spans="1:2">
      <c r="A77" s="9">
        <v>56234130</v>
      </c>
      <c r="B77" s="9">
        <v>3.88163E-9</v>
      </c>
    </row>
    <row r="78" spans="1:2">
      <c r="A78" s="9">
        <v>63095730</v>
      </c>
      <c r="B78" s="9">
        <v>3.4095209999999999E-9</v>
      </c>
    </row>
    <row r="79" spans="1:2">
      <c r="A79" s="9">
        <v>70794570</v>
      </c>
      <c r="B79" s="9">
        <v>2.8996609999999998E-9</v>
      </c>
    </row>
    <row r="80" spans="1:2">
      <c r="A80" s="9">
        <v>79432820</v>
      </c>
      <c r="B80" s="9">
        <v>2.40485E-9</v>
      </c>
    </row>
    <row r="81" spans="1:2">
      <c r="A81" s="9">
        <v>89125090</v>
      </c>
      <c r="B81" s="9">
        <v>1.961521E-9</v>
      </c>
    </row>
    <row r="82" spans="1:2">
      <c r="A82" s="9">
        <v>100000000</v>
      </c>
      <c r="B82" s="9">
        <v>1.5853149999999999E-9</v>
      </c>
    </row>
    <row r="83" spans="1:2">
      <c r="A83" s="9">
        <v>112201800</v>
      </c>
      <c r="B83" s="9">
        <v>1.2768270000000001E-9</v>
      </c>
    </row>
    <row r="84" spans="1:2">
      <c r="A84" s="9">
        <v>125892500</v>
      </c>
      <c r="B84" s="9">
        <v>1.0290189999999999E-9</v>
      </c>
    </row>
    <row r="85" spans="1:2">
      <c r="A85" s="9">
        <v>141253700</v>
      </c>
      <c r="B85" s="9">
        <v>8.3236100000000002E-10</v>
      </c>
    </row>
    <row r="86" spans="1:2">
      <c r="A86" s="9">
        <v>158489300</v>
      </c>
      <c r="B86" s="9">
        <v>6.7755520000000001E-10</v>
      </c>
    </row>
    <row r="87" spans="1:2">
      <c r="A87" s="9">
        <v>177827900</v>
      </c>
      <c r="B87" s="9">
        <v>5.5698839999999996E-10</v>
      </c>
    </row>
    <row r="88" spans="1:2">
      <c r="A88" s="9">
        <v>199526200</v>
      </c>
      <c r="B88" s="9">
        <v>4.4814489999999998E-10</v>
      </c>
    </row>
    <row r="89" spans="1:2">
      <c r="A89" s="9">
        <v>223872100</v>
      </c>
      <c r="B89" s="9">
        <v>3.8016020000000002E-10</v>
      </c>
    </row>
    <row r="90" spans="1:2">
      <c r="A90" s="9">
        <v>251188600</v>
      </c>
      <c r="B90" s="9">
        <v>3.2243560000000002E-10</v>
      </c>
    </row>
    <row r="91" spans="1:2">
      <c r="A91" s="9">
        <v>281838200</v>
      </c>
      <c r="B91" s="9">
        <v>2.7643919999999998E-10</v>
      </c>
    </row>
    <row r="92" spans="1:2">
      <c r="A92" s="9">
        <v>316227700</v>
      </c>
      <c r="B92" s="9">
        <v>2.3975600000000002E-10</v>
      </c>
    </row>
    <row r="93" spans="1:2">
      <c r="A93" s="9">
        <v>354813300</v>
      </c>
      <c r="B93" s="9">
        <v>2.101935E-10</v>
      </c>
    </row>
    <row r="94" spans="1:2">
      <c r="A94" s="9">
        <v>398107100</v>
      </c>
      <c r="B94" s="9">
        <v>1.8605330000000001E-10</v>
      </c>
    </row>
    <row r="95" spans="1:2">
      <c r="A95" s="9">
        <v>446683500</v>
      </c>
      <c r="B95" s="9">
        <v>1.6496079999999999E-10</v>
      </c>
    </row>
    <row r="96" spans="1:2">
      <c r="A96" s="9">
        <v>501187200</v>
      </c>
      <c r="B96" s="9">
        <v>1.4833070000000001E-10</v>
      </c>
    </row>
    <row r="97" spans="1:2">
      <c r="A97" s="9">
        <v>562341300</v>
      </c>
      <c r="B97" s="9">
        <v>1.336329E-10</v>
      </c>
    </row>
    <row r="98" spans="1:2">
      <c r="A98" s="9">
        <v>630957300</v>
      </c>
      <c r="B98" s="9">
        <v>1.2081370000000001E-10</v>
      </c>
    </row>
    <row r="99" spans="1:2">
      <c r="A99" s="9">
        <v>707945700</v>
      </c>
      <c r="B99" s="9">
        <v>1.09577E-10</v>
      </c>
    </row>
    <row r="100" spans="1:2">
      <c r="A100" s="9">
        <v>794328200</v>
      </c>
      <c r="B100" s="9">
        <v>9.9699609999999997E-11</v>
      </c>
    </row>
    <row r="101" spans="1:2">
      <c r="A101" s="9">
        <v>891250900</v>
      </c>
      <c r="B101" s="9">
        <v>9.1014120000000004E-11</v>
      </c>
    </row>
    <row r="102" spans="1:2">
      <c r="A102" s="9">
        <v>1000000000</v>
      </c>
      <c r="B102" s="9">
        <v>8.3389720000000002E-11</v>
      </c>
    </row>
  </sheetData>
  <phoneticPr fontId="5"/>
  <pageMargins left="0.75" right="0.75" top="1" bottom="1" header="0.5" footer="0.5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opLeftCell="A2" workbookViewId="0">
      <selection activeCell="I34" sqref="I34"/>
    </sheetView>
    <sheetView workbookViewId="1">
      <selection activeCell="B1" sqref="B1"/>
    </sheetView>
  </sheetViews>
  <sheetFormatPr baseColWidth="10" defaultRowHeight="14" x14ac:dyDescent="0"/>
  <sheetData>
    <row r="1" spans="1:2">
      <c r="A1" t="s">
        <v>16</v>
      </c>
      <c r="B1" t="s">
        <v>21</v>
      </c>
    </row>
    <row r="2" spans="1:2">
      <c r="A2">
        <v>10000</v>
      </c>
      <c r="B2">
        <v>5.0608625400000002E-7</v>
      </c>
    </row>
    <row r="3" spans="1:2">
      <c r="A3">
        <v>11220.184499999999</v>
      </c>
      <c r="B3">
        <v>4.8284944100000005E-7</v>
      </c>
    </row>
    <row r="4" spans="1:2">
      <c r="A4">
        <v>12589.2541</v>
      </c>
      <c r="B4">
        <v>4.6072317199999998E-7</v>
      </c>
    </row>
    <row r="5" spans="1:2">
      <c r="A5">
        <v>14125.375400000001</v>
      </c>
      <c r="B5">
        <v>4.3952037000000003E-7</v>
      </c>
    </row>
    <row r="6" spans="1:2">
      <c r="A6">
        <v>15848.9319</v>
      </c>
      <c r="B6">
        <v>4.1904720900000002E-7</v>
      </c>
    </row>
    <row r="7" spans="1:2">
      <c r="A7">
        <v>17782.794099999999</v>
      </c>
      <c r="B7">
        <v>3.9910459899999997E-7</v>
      </c>
    </row>
    <row r="8" spans="1:2">
      <c r="A8">
        <v>19952.623100000001</v>
      </c>
      <c r="B8">
        <v>3.79491731E-7</v>
      </c>
    </row>
    <row r="9" spans="1:2">
      <c r="A9">
        <v>22387.2114</v>
      </c>
      <c r="B9">
        <v>3.6001238499999998E-7</v>
      </c>
    </row>
    <row r="10" spans="1:2">
      <c r="A10">
        <v>25118.864300000001</v>
      </c>
      <c r="B10">
        <v>3.40484542E-7</v>
      </c>
    </row>
    <row r="11" spans="1:2">
      <c r="A11">
        <v>28183.829300000001</v>
      </c>
      <c r="B11">
        <v>3.2075347400000001E-7</v>
      </c>
    </row>
    <row r="12" spans="1:2">
      <c r="A12">
        <v>31622.776600000001</v>
      </c>
      <c r="B12">
        <v>3.0070772900000002E-7</v>
      </c>
    </row>
    <row r="13" spans="1:2">
      <c r="A13">
        <v>35481.338900000002</v>
      </c>
      <c r="B13">
        <v>2.8029630599999998E-7</v>
      </c>
    </row>
    <row r="14" spans="1:2">
      <c r="A14">
        <v>39810.717100000002</v>
      </c>
      <c r="B14">
        <v>2.5954400300000002E-7</v>
      </c>
    </row>
    <row r="15" spans="1:2">
      <c r="A15">
        <v>44668.359199999999</v>
      </c>
      <c r="B15">
        <v>2.3856094000000001E-7</v>
      </c>
    </row>
    <row r="16" spans="1:2">
      <c r="A16">
        <v>50118.723400000003</v>
      </c>
      <c r="B16">
        <v>2.17542115E-7</v>
      </c>
    </row>
    <row r="17" spans="1:2">
      <c r="A17">
        <v>56234.1325</v>
      </c>
      <c r="B17">
        <v>1.9675426100000001E-7</v>
      </c>
    </row>
    <row r="18" spans="1:2">
      <c r="A18">
        <v>63095.734400000001</v>
      </c>
      <c r="B18">
        <v>1.7651010200000001E-7</v>
      </c>
    </row>
    <row r="19" spans="1:2">
      <c r="A19">
        <v>70794.578399999999</v>
      </c>
      <c r="B19">
        <v>1.57133699E-7</v>
      </c>
    </row>
    <row r="20" spans="1:2">
      <c r="A20">
        <v>79432.823499999999</v>
      </c>
      <c r="B20">
        <v>1.3892347099999999E-7</v>
      </c>
    </row>
    <row r="21" spans="1:2">
      <c r="A21">
        <v>89125.093800000002</v>
      </c>
      <c r="B21">
        <v>1.2212034399999999E-7</v>
      </c>
    </row>
    <row r="22" spans="1:2">
      <c r="A22">
        <v>100000</v>
      </c>
      <c r="B22">
        <v>1.0688692999999999E-7</v>
      </c>
    </row>
    <row r="23" spans="1:2">
      <c r="A23">
        <v>112201.845</v>
      </c>
      <c r="B23">
        <v>9.3300298800000004E-8</v>
      </c>
    </row>
    <row r="24" spans="1:2">
      <c r="A24">
        <v>125892.541</v>
      </c>
      <c r="B24">
        <v>8.1357298200000004E-8</v>
      </c>
    </row>
    <row r="25" spans="1:2">
      <c r="A25">
        <v>141253.75399999999</v>
      </c>
      <c r="B25">
        <v>7.0988785599999999E-8</v>
      </c>
    </row>
    <row r="26" spans="1:2">
      <c r="A26">
        <v>158489.31899999999</v>
      </c>
      <c r="B26">
        <v>6.2078210200000006E-8</v>
      </c>
    </row>
    <row r="27" spans="1:2">
      <c r="A27">
        <v>177827.94099999999</v>
      </c>
      <c r="B27">
        <v>5.44804704E-8</v>
      </c>
    </row>
    <row r="28" spans="1:2">
      <c r="A28">
        <v>199526.231</v>
      </c>
      <c r="B28">
        <v>4.8038272300000002E-8</v>
      </c>
    </row>
    <row r="29" spans="1:2">
      <c r="A29">
        <v>223872.114</v>
      </c>
      <c r="B29">
        <v>4.2594640000000003E-8</v>
      </c>
    </row>
    <row r="30" spans="1:2">
      <c r="A30">
        <v>251188.64300000001</v>
      </c>
      <c r="B30">
        <v>3.8001368000000002E-8</v>
      </c>
    </row>
    <row r="31" spans="1:2">
      <c r="A31">
        <v>281838.29300000001</v>
      </c>
      <c r="B31">
        <v>3.4123919399999999E-8</v>
      </c>
    </row>
    <row r="32" spans="1:2">
      <c r="A32">
        <v>316227.766</v>
      </c>
      <c r="B32">
        <v>3.0843591199999997E-8</v>
      </c>
    </row>
    <row r="33" spans="1:2">
      <c r="A33">
        <v>354813.38900000002</v>
      </c>
      <c r="B33">
        <v>2.8057817099999998E-8</v>
      </c>
    </row>
    <row r="34" spans="1:2">
      <c r="A34">
        <v>398107.17099999997</v>
      </c>
      <c r="B34">
        <v>2.5679361800000001E-8</v>
      </c>
    </row>
    <row r="35" spans="1:2">
      <c r="A35">
        <v>446683.592</v>
      </c>
      <c r="B35">
        <v>2.3634983099999999E-8</v>
      </c>
    </row>
    <row r="36" spans="1:2">
      <c r="A36">
        <v>501187.234</v>
      </c>
      <c r="B36">
        <v>2.18639372E-8</v>
      </c>
    </row>
    <row r="37" spans="1:2">
      <c r="A37">
        <v>562341.32499999995</v>
      </c>
      <c r="B37">
        <v>2.0316526699999999E-8</v>
      </c>
    </row>
    <row r="38" spans="1:2">
      <c r="A38">
        <v>630957.34400000004</v>
      </c>
      <c r="B38">
        <v>1.8952749600000001E-8</v>
      </c>
    </row>
    <row r="39" spans="1:2">
      <c r="A39">
        <v>707945.78399999999</v>
      </c>
      <c r="B39">
        <v>1.7741024699999999E-8</v>
      </c>
    </row>
    <row r="40" spans="1:2">
      <c r="A40">
        <v>794328.23499999999</v>
      </c>
      <c r="B40">
        <v>1.6656937200000001E-8</v>
      </c>
    </row>
    <row r="41" spans="1:2">
      <c r="A41">
        <v>891250.93799999997</v>
      </c>
      <c r="B41">
        <v>1.56819746E-8</v>
      </c>
    </row>
    <row r="42" spans="1:2">
      <c r="A42">
        <v>1000000</v>
      </c>
      <c r="B42">
        <v>1.48022631E-8</v>
      </c>
    </row>
    <row r="43" spans="1:2">
      <c r="A43">
        <v>1122018.45</v>
      </c>
      <c r="B43">
        <v>1.4007368099999999E-8</v>
      </c>
    </row>
    <row r="44" spans="1:2">
      <c r="A44">
        <v>1258925.4099999999</v>
      </c>
      <c r="B44">
        <v>1.3289231E-8</v>
      </c>
    </row>
    <row r="45" spans="1:2">
      <c r="A45">
        <v>1412537.54</v>
      </c>
      <c r="B45">
        <v>1.2641311600000001E-8</v>
      </c>
    </row>
    <row r="46" spans="1:2">
      <c r="A46">
        <v>1584893.19</v>
      </c>
      <c r="B46">
        <v>1.20579614E-8</v>
      </c>
    </row>
    <row r="47" spans="1:2">
      <c r="A47">
        <v>1778279.41</v>
      </c>
      <c r="B47">
        <v>1.1534020300000001E-8</v>
      </c>
    </row>
    <row r="48" spans="1:2">
      <c r="A48">
        <v>1995262.31</v>
      </c>
      <c r="B48">
        <v>1.10645959E-8</v>
      </c>
    </row>
    <row r="49" spans="1:2">
      <c r="A49">
        <v>2238721.14</v>
      </c>
      <c r="B49">
        <v>1.0644974600000001E-8</v>
      </c>
    </row>
    <row r="50" spans="1:2">
      <c r="A50">
        <v>2511886.4300000002</v>
      </c>
      <c r="B50">
        <v>1.0270613200000001E-8</v>
      </c>
    </row>
    <row r="51" spans="1:2">
      <c r="A51">
        <v>2818382.93</v>
      </c>
      <c r="B51">
        <v>9.9371701700000001E-9</v>
      </c>
    </row>
    <row r="52" spans="1:2">
      <c r="A52">
        <v>3162277.66</v>
      </c>
      <c r="B52">
        <v>9.6405492499999995E-9</v>
      </c>
    </row>
    <row r="53" spans="1:2">
      <c r="A53">
        <v>3548133.89</v>
      </c>
      <c r="B53">
        <v>9.3769388200000002E-9</v>
      </c>
    </row>
    <row r="54" spans="1:2">
      <c r="A54">
        <v>3981071.71</v>
      </c>
      <c r="B54">
        <v>9.1428395700000002E-9</v>
      </c>
    </row>
    <row r="55" spans="1:2">
      <c r="A55">
        <v>4466835.92</v>
      </c>
      <c r="B55">
        <v>8.9350789300000001E-9</v>
      </c>
    </row>
    <row r="56" spans="1:2">
      <c r="A56">
        <v>5011872.34</v>
      </c>
      <c r="B56">
        <v>8.7508136499999994E-9</v>
      </c>
    </row>
    <row r="57" spans="1:2">
      <c r="A57">
        <v>5623413.25</v>
      </c>
      <c r="B57">
        <v>8.5875233599999998E-9</v>
      </c>
    </row>
    <row r="58" spans="1:2">
      <c r="A58">
        <v>6309573.4400000004</v>
      </c>
      <c r="B58">
        <v>8.4429981699999998E-9</v>
      </c>
    </row>
    <row r="59" spans="1:2">
      <c r="A59">
        <v>7079457.8399999999</v>
      </c>
      <c r="B59">
        <v>8.3153233100000007E-9</v>
      </c>
    </row>
    <row r="60" spans="1:2">
      <c r="A60">
        <v>7943282.3499999996</v>
      </c>
      <c r="B60">
        <v>8.2028633800000005E-9</v>
      </c>
    </row>
    <row r="61" spans="1:2">
      <c r="A61">
        <v>8912509.3800000008</v>
      </c>
      <c r="B61">
        <v>8.1042479599999996E-9</v>
      </c>
    </row>
    <row r="62" spans="1:2">
      <c r="A62">
        <v>10000000</v>
      </c>
      <c r="B62">
        <v>8.0183604499999993E-9</v>
      </c>
    </row>
    <row r="63" spans="1:2">
      <c r="A63">
        <v>11220184.5</v>
      </c>
      <c r="B63">
        <v>7.9443306999999994E-9</v>
      </c>
    </row>
    <row r="64" spans="1:2">
      <c r="A64">
        <v>12589254.1</v>
      </c>
      <c r="B64">
        <v>7.8815322900000007E-9</v>
      </c>
    </row>
    <row r="65" spans="1:2">
      <c r="A65">
        <v>14125375.4</v>
      </c>
      <c r="B65">
        <v>7.8295843999999995E-9</v>
      </c>
    </row>
    <row r="66" spans="1:2">
      <c r="A66">
        <v>15848931.9</v>
      </c>
      <c r="B66">
        <v>7.7883578999999999E-9</v>
      </c>
    </row>
    <row r="67" spans="1:2">
      <c r="A67">
        <v>17782794.100000001</v>
      </c>
      <c r="B67">
        <v>7.7579843300000002E-9</v>
      </c>
    </row>
    <row r="68" spans="1:2">
      <c r="A68">
        <v>19952623.100000001</v>
      </c>
      <c r="B68">
        <v>7.7388648599999996E-9</v>
      </c>
    </row>
    <row r="69" spans="1:2">
      <c r="A69">
        <v>22387211.399999999</v>
      </c>
      <c r="B69">
        <v>7.73167245E-9</v>
      </c>
    </row>
    <row r="70" spans="1:2">
      <c r="A70">
        <v>25118864.300000001</v>
      </c>
      <c r="B70">
        <v>7.7373332900000006E-9</v>
      </c>
    </row>
    <row r="71" spans="1:2">
      <c r="A71">
        <v>28183829.300000001</v>
      </c>
      <c r="B71">
        <v>7.7569597199999996E-9</v>
      </c>
    </row>
    <row r="72" spans="1:2">
      <c r="A72">
        <v>31622776.600000001</v>
      </c>
      <c r="B72">
        <v>7.7916788999999998E-9</v>
      </c>
    </row>
    <row r="73" spans="1:2">
      <c r="A73">
        <v>35481338.899999999</v>
      </c>
      <c r="B73">
        <v>7.8422493499999993E-9</v>
      </c>
    </row>
    <row r="74" spans="1:2">
      <c r="A74">
        <v>39810717.100000001</v>
      </c>
      <c r="B74">
        <v>7.9082574899999999E-9</v>
      </c>
    </row>
    <row r="75" spans="1:2">
      <c r="A75">
        <v>44668359.200000003</v>
      </c>
      <c r="B75">
        <v>7.9865105800000005E-9</v>
      </c>
    </row>
    <row r="76" spans="1:2">
      <c r="A76">
        <v>50118723.399999999</v>
      </c>
      <c r="B76">
        <v>8.0679735899999999E-9</v>
      </c>
    </row>
    <row r="77" spans="1:2">
      <c r="A77">
        <v>56234132.5</v>
      </c>
      <c r="B77">
        <v>8.1323679200000008E-9</v>
      </c>
    </row>
    <row r="78" spans="1:2">
      <c r="A78">
        <v>63095734.399999999</v>
      </c>
      <c r="B78">
        <v>8.1400764800000003E-9</v>
      </c>
    </row>
    <row r="79" spans="1:2">
      <c r="A79">
        <v>70794578.400000006</v>
      </c>
      <c r="B79">
        <v>8.0244867100000007E-9</v>
      </c>
    </row>
    <row r="80" spans="1:2">
      <c r="A80">
        <v>79432823.5</v>
      </c>
      <c r="B80">
        <v>7.6973453199999999E-9</v>
      </c>
    </row>
    <row r="81" spans="1:2">
      <c r="A81">
        <v>89125093.799999997</v>
      </c>
      <c r="B81">
        <v>7.0879048200000003E-9</v>
      </c>
    </row>
    <row r="82" spans="1:2">
      <c r="A82">
        <v>100000000</v>
      </c>
      <c r="B82">
        <v>6.2093920999999996E-9</v>
      </c>
    </row>
    <row r="83" spans="1:2">
      <c r="A83">
        <v>112201845</v>
      </c>
      <c r="B83">
        <v>5.1814391899999997E-9</v>
      </c>
    </row>
    <row r="84" spans="1:2">
      <c r="A84">
        <v>125892541</v>
      </c>
      <c r="B84">
        <v>4.1609019699999999E-9</v>
      </c>
    </row>
    <row r="85" spans="1:2">
      <c r="A85">
        <v>141253754</v>
      </c>
      <c r="B85">
        <v>3.2575682499999998E-9</v>
      </c>
    </row>
    <row r="86" spans="1:2">
      <c r="A86">
        <v>158489319</v>
      </c>
      <c r="B86">
        <v>2.5127919000000002E-9</v>
      </c>
    </row>
    <row r="87" spans="1:2">
      <c r="A87">
        <v>177827941</v>
      </c>
      <c r="B87">
        <v>1.92294655E-9</v>
      </c>
    </row>
    <row r="88" spans="1:2">
      <c r="A88">
        <v>199526231</v>
      </c>
      <c r="B88">
        <v>1.46595059E-9</v>
      </c>
    </row>
    <row r="89" spans="1:2">
      <c r="A89">
        <v>223872114</v>
      </c>
      <c r="B89">
        <v>1.11640055E-9</v>
      </c>
    </row>
    <row r="90" spans="1:2">
      <c r="A90">
        <v>251188643</v>
      </c>
      <c r="B90">
        <v>8.5160604699999997E-10</v>
      </c>
    </row>
    <row r="91" spans="1:2">
      <c r="A91">
        <v>281838293</v>
      </c>
      <c r="B91">
        <v>6.5307836000000002E-10</v>
      </c>
    </row>
    <row r="92" spans="1:2">
      <c r="A92">
        <v>316227766</v>
      </c>
      <c r="B92">
        <v>5.06240352E-10</v>
      </c>
    </row>
    <row r="93" spans="1:2">
      <c r="A93">
        <v>354813389</v>
      </c>
      <c r="B93">
        <v>3.9959486E-10</v>
      </c>
    </row>
    <row r="94" spans="1:2">
      <c r="A94">
        <v>398107171</v>
      </c>
      <c r="B94">
        <v>3.2383889800000001E-10</v>
      </c>
    </row>
    <row r="95" spans="1:2">
      <c r="A95">
        <v>446683592</v>
      </c>
      <c r="B95">
        <v>2.71163606E-10</v>
      </c>
    </row>
    <row r="96" spans="1:2">
      <c r="A96">
        <v>501187234</v>
      </c>
      <c r="B96">
        <v>2.3491148299999998E-10</v>
      </c>
    </row>
    <row r="97" spans="1:2">
      <c r="A97">
        <v>562341325</v>
      </c>
      <c r="B97">
        <v>2.0959760500000001E-10</v>
      </c>
    </row>
    <row r="98" spans="1:2">
      <c r="A98">
        <v>630957344</v>
      </c>
      <c r="B98">
        <v>1.9105227000000001E-10</v>
      </c>
    </row>
    <row r="99" spans="1:2">
      <c r="A99">
        <v>707945784</v>
      </c>
      <c r="B99">
        <v>1.76411091E-10</v>
      </c>
    </row>
    <row r="100" spans="1:2">
      <c r="A100">
        <v>794328235</v>
      </c>
      <c r="B100">
        <v>1.63899002E-10</v>
      </c>
    </row>
    <row r="101" spans="1:2">
      <c r="A101">
        <v>891250938</v>
      </c>
      <c r="B101">
        <v>1.52525422E-10</v>
      </c>
    </row>
    <row r="102" spans="1:2">
      <c r="A102">
        <v>1000000000</v>
      </c>
      <c r="B102">
        <v>1.41805172E-10</v>
      </c>
    </row>
    <row r="103" spans="1:2">
      <c r="A103">
        <v>1122018450</v>
      </c>
      <c r="B103">
        <v>1.41805172E-10</v>
      </c>
    </row>
    <row r="139" spans="5:7">
      <c r="E139">
        <v>414</v>
      </c>
      <c r="G139">
        <v>0.4</v>
      </c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Variables_and_Instructions</vt:lpstr>
      <vt:lpstr>pnoise_ss_vreg_noise_1_2</vt:lpstr>
      <vt:lpstr>vreg_noise_ss_1_2</vt:lpstr>
      <vt:lpstr>pnoise_ss_vreg_noise_data</vt:lpstr>
      <vt:lpstr>pnoise_ss_vreg_noise_data2</vt:lpstr>
      <vt:lpstr>vreg_noise_ss_data</vt:lpstr>
      <vt:lpstr>vreg_noise_data1.csv</vt:lpstr>
      <vt:lpstr>vreg_noise_data2.csv</vt:lpstr>
    </vt:vector>
  </TitlesOfParts>
  <Company>LSI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Abel, Christopher J (Christopher)</dc:creator>
  <cp:lastModifiedBy>Shawn Logan</cp:lastModifiedBy>
  <cp:lastPrinted>2012-08-06T01:41:01Z</cp:lastPrinted>
  <dcterms:created xsi:type="dcterms:W3CDTF">2010-09-22T13:22:14Z</dcterms:created>
  <dcterms:modified xsi:type="dcterms:W3CDTF">2021-01-11T18:30:33Z</dcterms:modified>
</cp:coreProperties>
</file>